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media/image16.svg" ContentType="image/svg+xml"/>
  <Override PartName="/xl/media/image2.svg" ContentType="image/svg+xml"/>
  <Override PartName="/xl/media/image3.svg" ContentType="image/svg+xml"/>
  <Override PartName="/xl/media/image5.svg" ContentType="image/svg+xml"/>
  <Override PartName="/xl/media/image6.svg" ContentType="image/svg+xml"/>
  <Override PartName="/xl/media/image8.svg" ContentType="image/sv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君龙小青龙6号系列少儿重大疾病保险（互联网）-健康管理服务简介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3234BFA24BA4E3D9345300F283B631B" descr="组合 A 反白版"/>
        <xdr:cNvPicPr/>
      </xdr:nvPicPr>
      <xdr:blipFill>
        <a:blip r:embed="rId1"/>
        <a:stretch>
          <a:fillRect/>
        </a:stretch>
      </xdr:blipFill>
      <xdr:spPr>
        <a:xfrm>
          <a:off x="0" y="0"/>
          <a:ext cx="1524000" cy="281940"/>
        </a:xfrm>
        <a:prstGeom prst="rect">
          <a:avLst/>
        </a:prstGeom>
      </xdr:spPr>
    </xdr:pic>
  </etc:cellImage>
  <etc:cellImage>
    <xdr:pic>
      <xdr:nvPicPr>
        <xdr:cNvPr id="5" name="ID_304778780A3447E48868C5D0AB933C65" descr="logo2"/>
        <xdr:cNvPicPr/>
      </xdr:nvPicPr>
      <xdr:blipFill>
        <a:blip r:embed="rId2"/>
        <a:stretch>
          <a:fillRect/>
        </a:stretch>
      </xdr:blipFill>
      <xdr:spPr>
        <a:xfrm>
          <a:off x="0" y="0"/>
          <a:ext cx="7200900" cy="1504950"/>
        </a:xfrm>
        <a:prstGeom prst="rect">
          <a:avLst/>
        </a:prstGeom>
      </xdr:spPr>
    </xdr:pic>
  </etc:cellImage>
  <etc:cellImage>
    <xdr:pic>
      <xdr:nvPicPr>
        <xdr:cNvPr id="6" name="ID_E76ED9A5918C4710AD22247ECED50D02" descr="博厚健康"/>
        <xdr:cNvPicPr/>
      </xdr:nvPicPr>
      <xdr:blipFill>
        <a:blip r:embed="rId3"/>
        <a:stretch>
          <a:fillRect/>
        </a:stretch>
      </xdr:blipFill>
      <xdr:spPr>
        <a:xfrm>
          <a:off x="0" y="0"/>
          <a:ext cx="5619750" cy="1828800"/>
        </a:xfrm>
        <a:prstGeom prst="rect">
          <a:avLst/>
        </a:prstGeom>
      </xdr:spPr>
    </xdr:pic>
  </etc:cellImage>
  <etc:cellImage>
    <xdr:pic>
      <xdr:nvPicPr>
        <xdr:cNvPr id="9" name="ID_7B78F3B1B9EA48BA80C12625CE48166C" descr="logo图片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9871075"/>
        </a:xfrm>
        <a:prstGeom prst="rect">
          <a:avLst/>
        </a:prstGeom>
      </xdr:spPr>
    </xdr:pic>
  </etc:cellImage>
  <etc:cellImage>
    <xdr:pic>
      <xdr:nvPicPr>
        <xdr:cNvPr id="11" name="ID_FCD7598DD9DF47C28106334408C265C4" descr="上海浦滨儿童医院LOGO"/>
        <xdr:cNvPicPr/>
      </xdr:nvPicPr>
      <xdr:blipFill>
        <a:blip r:embed="rId5"/>
        <a:stretch>
          <a:fillRect/>
        </a:stretch>
      </xdr:blipFill>
      <xdr:spPr>
        <a:xfrm>
          <a:off x="0" y="0"/>
          <a:ext cx="2247900" cy="647700"/>
        </a:xfrm>
        <a:prstGeom prst="rect">
          <a:avLst/>
        </a:prstGeom>
      </xdr:spPr>
    </xdr:pic>
  </etc:cellImage>
  <etc:cellImage>
    <xdr:pic>
      <xdr:nvPicPr>
        <xdr:cNvPr id="12" name="ID_1D9B5805C96249EBA6ABDA34C2726CE9" descr="怡禾健康"/>
        <xdr:cNvPicPr/>
      </xdr:nvPicPr>
      <xdr:blipFill>
        <a:blip r:embed="rId6"/>
        <a:stretch>
          <a:fillRect/>
        </a:stretch>
      </xdr:blipFill>
      <xdr:spPr>
        <a:xfrm>
          <a:off x="0" y="0"/>
          <a:ext cx="3602355" cy="1800860"/>
        </a:xfrm>
        <a:prstGeom prst="rect">
          <a:avLst/>
        </a:prstGeom>
      </xdr:spPr>
    </xdr:pic>
  </etc:cellImage>
  <etc:cellImage>
    <xdr:pic>
      <xdr:nvPicPr>
        <xdr:cNvPr id="13" name="ID_52312639C0484D638AEC6382A241BBBD" descr="logo-slogn"/>
        <xdr:cNvPicPr/>
      </xdr:nvPicPr>
      <xdr:blipFill>
        <a:blip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0" y="0"/>
          <a:ext cx="4029075" cy="419100"/>
        </a:xfrm>
        <a:prstGeom prst="rect">
          <a:avLst/>
        </a:prstGeom>
      </xdr:spPr>
    </xdr:pic>
  </etc:cellImage>
  <etc:cellImage>
    <xdr:pic>
      <xdr:nvPicPr>
        <xdr:cNvPr id="14" name="ID_19FBAC31A8914099AB5166761FDFDF68" descr="logo图片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9871075"/>
        </a:xfrm>
        <a:prstGeom prst="rect">
          <a:avLst/>
        </a:prstGeom>
      </xdr:spPr>
    </xdr:pic>
  </etc:cellImage>
  <etc:cellImage>
    <xdr:pic>
      <xdr:nvPicPr>
        <xdr:cNvPr id="15" name="ID_3D5B9CA081944FA5B503A226BD1F6325" descr="惠医LOGO"/>
        <xdr:cNvPicPr/>
      </xdr:nvPicPr>
      <xdr:blipFill>
        <a:blip r:embed="rId9"/>
        <a:stretch>
          <a:fillRect/>
        </a:stretch>
      </xdr:blipFill>
      <xdr:spPr>
        <a:xfrm>
          <a:off x="0" y="0"/>
          <a:ext cx="2028825" cy="581025"/>
        </a:xfrm>
        <a:prstGeom prst="rect">
          <a:avLst/>
        </a:prstGeom>
      </xdr:spPr>
    </xdr:pic>
  </etc:cellImage>
  <etc:cellImage>
    <xdr:pic>
      <xdr:nvPicPr>
        <xdr:cNvPr id="16" name="ID_294182DEC72145B4993D573CF8E2BE79" descr="优加健康LOGO1"/>
        <xdr:cNvPicPr/>
      </xdr:nvPicPr>
      <xdr:blipFill>
        <a:blip r:embed="rId10"/>
        <a:stretch>
          <a:fillRect/>
        </a:stretch>
      </xdr:blipFill>
      <xdr:spPr>
        <a:xfrm>
          <a:off x="0" y="0"/>
          <a:ext cx="10058400" cy="4767580"/>
        </a:xfrm>
        <a:prstGeom prst="rect">
          <a:avLst/>
        </a:prstGeom>
      </xdr:spPr>
    </xdr:pic>
  </etc:cellImage>
  <etc:cellImage>
    <xdr:pic>
      <xdr:nvPicPr>
        <xdr:cNvPr id="18" name="ID_D73155E76EC74A13B37CBF950B1025AA" descr="普朗家LOGO"/>
        <xdr:cNvPicPr/>
      </xdr:nvPicPr>
      <xdr:blipFill>
        <a:blip r:embed="rId11"/>
        <a:stretch>
          <a:fillRect/>
        </a:stretch>
      </xdr:blipFill>
      <xdr:spPr>
        <a:xfrm>
          <a:off x="0" y="0"/>
          <a:ext cx="1771650" cy="733425"/>
        </a:xfrm>
        <a:prstGeom prst="rect">
          <a:avLst/>
        </a:prstGeom>
      </xdr:spPr>
    </xdr:pic>
  </etc:cellImage>
  <etc:cellImage>
    <xdr:pic>
      <xdr:nvPicPr>
        <xdr:cNvPr id="19" name="ID_EDE3AF6190814BA2912ADE527F83FB59" descr="陆道培医疗LOGO"/>
        <xdr:cNvPicPr/>
      </xdr:nvPicPr>
      <xdr:blipFill>
        <a:blip r:embed="rId12"/>
        <a:stretch>
          <a:fillRect/>
        </a:stretch>
      </xdr:blipFill>
      <xdr:spPr>
        <a:xfrm>
          <a:off x="0" y="0"/>
          <a:ext cx="3303905" cy="1060450"/>
        </a:xfrm>
        <a:prstGeom prst="rect">
          <a:avLst/>
        </a:prstGeom>
      </xdr:spPr>
    </xdr:pic>
  </etc:cellImage>
  <etc:cellImage>
    <xdr:pic>
      <xdr:nvPicPr>
        <xdr:cNvPr id="20" name="ID_806DA192CEFA487D917B738B0E4251FC" descr="大米和小米LOGO1"/>
        <xdr:cNvPicPr/>
      </xdr:nvPicPr>
      <xdr:blipFill>
        <a:blip r:embed="rId13"/>
        <a:stretch>
          <a:fillRect/>
        </a:stretch>
      </xdr:blipFill>
      <xdr:spPr>
        <a:xfrm>
          <a:off x="0" y="0"/>
          <a:ext cx="9677400" cy="3028950"/>
        </a:xfrm>
        <a:prstGeom prst="rect">
          <a:avLst/>
        </a:prstGeom>
      </xdr:spPr>
    </xdr:pic>
  </etc:cellImage>
  <etc:cellImage>
    <xdr:pic>
      <xdr:nvPicPr>
        <xdr:cNvPr id="21" name="ID_5E239408F7994B578477FA706BC1C58E" descr="sanbo三博logo2022-02"/>
        <xdr:cNvPicPr/>
      </xdr:nvPicPr>
      <xdr:blipFill>
        <a:blip r:embed="rId14"/>
        <a:stretch>
          <a:fillRect/>
        </a:stretch>
      </xdr:blipFill>
      <xdr:spPr>
        <a:xfrm>
          <a:off x="0" y="0"/>
          <a:ext cx="10058400" cy="1889125"/>
        </a:xfrm>
        <a:prstGeom prst="rect">
          <a:avLst/>
        </a:prstGeom>
      </xdr:spPr>
    </xdr:pic>
  </etc:cellImage>
  <etc:cellImage>
    <xdr:pic>
      <xdr:nvPicPr>
        <xdr:cNvPr id="22" name="ID_D004BC04766E4EAF8E9BF3C8B8EC21C3" descr="冬雷脑科"/>
        <xdr:cNvPicPr/>
      </xdr:nvPicPr>
      <xdr:blipFill>
        <a:blip r:embed="rId15"/>
        <a:stretch>
          <a:fillRect/>
        </a:stretch>
      </xdr:blipFill>
      <xdr:spPr>
        <a:xfrm>
          <a:off x="0" y="0"/>
          <a:ext cx="10058400" cy="1117600"/>
        </a:xfrm>
        <a:prstGeom prst="rect">
          <a:avLst/>
        </a:prstGeom>
      </xdr:spPr>
    </xdr:pic>
  </etc:cellImage>
  <etc:cellImage>
    <xdr:pic>
      <xdr:nvPicPr>
        <xdr:cNvPr id="23" name="ID_0C10B660AE3344A989C53D46D63ED738" descr="图片1"/>
        <xdr:cNvPicPr/>
      </xdr:nvPicPr>
      <xdr:blipFill>
        <a:blip r:embed="rId16"/>
        <a:stretch>
          <a:fillRect/>
        </a:stretch>
      </xdr:blipFill>
      <xdr:spPr>
        <a:xfrm>
          <a:off x="0" y="0"/>
          <a:ext cx="3581400" cy="1209675"/>
        </a:xfrm>
        <a:prstGeom prst="rect">
          <a:avLst/>
        </a:prstGeom>
      </xdr:spPr>
    </xdr:pic>
  </etc:cellImage>
  <etc:cellImage>
    <xdr:pic>
      <xdr:nvPicPr>
        <xdr:cNvPr id="24" name="ID_C0EF2733D2C24843A6F6DECEE96D0A1F" descr="logonew"/>
        <xdr:cNvPicPr/>
      </xdr:nvPicPr>
      <xdr:blipFill>
        <a:blip r:embed="rId17"/>
        <a:stretch>
          <a:fillRect/>
        </a:stretch>
      </xdr:blipFill>
      <xdr:spPr>
        <a:xfrm>
          <a:off x="0" y="0"/>
          <a:ext cx="2190750" cy="485775"/>
        </a:xfrm>
        <a:prstGeom prst="rect">
          <a:avLst/>
        </a:prstGeom>
      </xdr:spPr>
    </xdr:pic>
  </etc:cellImage>
  <etc:cellImage>
    <xdr:pic>
      <xdr:nvPicPr>
        <xdr:cNvPr id="25" name="ID_A5A4FD5320674336A256100E5693C4C9" descr="曜影LOGO-3-05"/>
        <xdr:cNvPicPr/>
      </xdr:nvPicPr>
      <xdr:blipFill>
        <a:blip r:embed="rId18"/>
        <a:stretch>
          <a:fillRect/>
        </a:stretch>
      </xdr:blipFill>
      <xdr:spPr>
        <a:xfrm>
          <a:off x="0" y="0"/>
          <a:ext cx="10058400" cy="283464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<sst xmlns="http://schemas.openxmlformats.org/spreadsheetml/2006/main" count="258" uniqueCount="148">
  <si>
    <r>
      <rPr>
        <b/>
        <sz val="20"/>
        <color theme="0"/>
        <rFont val="微软雅黑"/>
        <charset val="134"/>
      </rPr>
      <t xml:space="preserve">君龙小青龙6号系列少儿重大疾病保险（互联网）-健康管理服务简介
</t>
    </r>
    <r>
      <rPr>
        <b/>
        <sz val="11"/>
        <color theme="0"/>
        <rFont val="微软雅黑"/>
        <charset val="134"/>
      </rPr>
      <t xml:space="preserve">适用《君龙小青龙6号A款少儿重大疾病保险（互联网）-健康管理服务手册（V1.0）》
       《君龙小青龙6号B款少儿重大疾病保险（互联网）-健康管理服务手册（V1.0）》
</t>
    </r>
  </si>
  <si>
    <t>更新时间：2025年2月13日</t>
  </si>
  <si>
    <t>序号</t>
  </si>
  <si>
    <t>三大类</t>
  </si>
  <si>
    <t>名称</t>
  </si>
  <si>
    <t>服务项目</t>
  </si>
  <si>
    <t>服务次数</t>
  </si>
  <si>
    <t>适用条件</t>
  </si>
  <si>
    <t>A款</t>
  </si>
  <si>
    <t>B款</t>
  </si>
  <si>
    <t>供应商</t>
  </si>
  <si>
    <t>健康成长
20项</t>
  </si>
  <si>
    <t>少儿健康成长检测
（仅A款客户享有）</t>
  </si>
  <si>
    <t>儿童全口涂氟</t>
  </si>
  <si>
    <t>五选一
1次/保单年度，10年
仅A款客户享有</t>
  </si>
  <si>
    <t>保险合同有效期
内且过犹豫期后</t>
  </si>
  <si>
    <t>✔</t>
  </si>
  <si>
    <t>X</t>
  </si>
  <si>
    <t>广州诺亚医疗门诊有限公司</t>
  </si>
  <si>
    <t>儿童窝沟封闭</t>
  </si>
  <si>
    <t>儿童乳牙拔除</t>
  </si>
  <si>
    <t>儿童视力检查</t>
  </si>
  <si>
    <t>儿童身高管理</t>
  </si>
  <si>
    <t>食物过敏检测</t>
  </si>
  <si>
    <t>三选一
共3次/前10年，每年最多申请1次
仅A款客户享有</t>
  </si>
  <si>
    <t>保单有效且过犹豫期，被保险人6个月后</t>
  </si>
  <si>
    <t xml:space="preserve"> 河南国惠医药有限公司
（博厚健康）</t>
  </si>
  <si>
    <t>药物过敏基因检测</t>
  </si>
  <si>
    <t>保单有效且过犹豫期，被保险人3岁后</t>
  </si>
  <si>
    <t>杭州晓飞检健康科技有限公司</t>
  </si>
  <si>
    <t xml:space="preserve">生长发育基因检测
</t>
  </si>
  <si>
    <t>保单有效且过犹豫期，被保险人6岁后</t>
  </si>
  <si>
    <t>心理咨询室
（AB款服务项目相同，服务次数差异）</t>
  </si>
  <si>
    <t>心理测评</t>
  </si>
  <si>
    <t>3份，1次/份/保单年度，10年</t>
  </si>
  <si>
    <t>保险合同有效期内且过犹豫期后</t>
  </si>
  <si>
    <t>北京竹间科技有限公司</t>
  </si>
  <si>
    <t>即时倾听</t>
  </si>
  <si>
    <t>不限次数</t>
  </si>
  <si>
    <t>心理咨询-视频咨询</t>
  </si>
  <si>
    <t xml:space="preserve">A款：3次/保单年度，10年
B款：1次/保单年度，10年
（视频与面对面二选一）
</t>
  </si>
  <si>
    <r>
      <rPr>
        <b/>
        <sz val="12"/>
        <color theme="0"/>
        <rFont val="宋体"/>
        <charset val="134"/>
      </rPr>
      <t>✔</t>
    </r>
    <r>
      <rPr>
        <b/>
        <sz val="12"/>
        <color theme="0"/>
        <rFont val="微软雅黑"/>
        <charset val="134"/>
      </rPr>
      <t>3次/保单年度，10年</t>
    </r>
  </si>
  <si>
    <r>
      <rPr>
        <b/>
        <sz val="12"/>
        <color theme="0"/>
        <rFont val="宋体"/>
        <charset val="134"/>
      </rPr>
      <t>✔</t>
    </r>
    <r>
      <rPr>
        <b/>
        <sz val="12"/>
        <color theme="0"/>
        <rFont val="微软雅黑"/>
        <charset val="134"/>
      </rPr>
      <t>1次/保单年度，10年</t>
    </r>
  </si>
  <si>
    <t>心理咨询-面对面</t>
  </si>
  <si>
    <t>心理咨询-线上代金券</t>
  </si>
  <si>
    <t>2张/保单年度，10年</t>
  </si>
  <si>
    <t>心理咨询-自费优享价</t>
  </si>
  <si>
    <t>自愈课程</t>
  </si>
  <si>
    <t>2套/保单年度，10年，不限次数</t>
  </si>
  <si>
    <t>少儿生长发育服务</t>
  </si>
  <si>
    <t>线下专家问诊（杭州）</t>
  </si>
  <si>
    <t>邦尔骨科医院集团股份有限公司</t>
  </si>
  <si>
    <t>免费骨龄检查（杭州）</t>
  </si>
  <si>
    <t>1次/保单有效期内</t>
  </si>
  <si>
    <t>骨龄检查折扣（杭州）</t>
  </si>
  <si>
    <t>儿童保健门诊绿通（上海）</t>
  </si>
  <si>
    <t>上海浦滨儿童医院有限公司</t>
  </si>
  <si>
    <t>发育行为专病门诊绿通（上海）</t>
  </si>
  <si>
    <t>就医无忧
26项</t>
  </si>
  <si>
    <t>少儿发热就医服务</t>
  </si>
  <si>
    <t>儿科诊疗信息查询</t>
  </si>
  <si>
    <t xml:space="preserve">北京京都儿童医院有限公司
上海曜影医疗管理有限责任公司
上海浦滨儿童医院有限公司
深圳怡禾健康管理有限公司
广州诺亚医疗门诊有限公司
</t>
  </si>
  <si>
    <t>门诊预约</t>
  </si>
  <si>
    <t>高端医疗就医绿通</t>
  </si>
  <si>
    <t>..........</t>
  </si>
  <si>
    <t>少儿云医务室
（AB款服务项目有差异）</t>
  </si>
  <si>
    <t>线上图文问诊</t>
  </si>
  <si>
    <t>1次/日，二选一</t>
  </si>
  <si>
    <t>深圳怡禾健康管理有限公司</t>
  </si>
  <si>
    <t>线上视频问诊</t>
  </si>
  <si>
    <t>预约面诊</t>
  </si>
  <si>
    <t>脱敏门诊</t>
  </si>
  <si>
    <t>1次/日，仅A款客户享有</t>
  </si>
  <si>
    <t>健康工具</t>
  </si>
  <si>
    <t>少儿视频问诊医生</t>
  </si>
  <si>
    <t>视频问诊</t>
  </si>
  <si>
    <t>上海商涌科技有限公司</t>
  </si>
  <si>
    <t>少儿脊柱康复服务</t>
  </si>
  <si>
    <t>线上图文咨询</t>
  </si>
  <si>
    <t>线下免费筛查</t>
  </si>
  <si>
    <t>脊柱侧弯评估</t>
  </si>
  <si>
    <t>整脊治疗</t>
  </si>
  <si>
    <t>脊柱康复训练</t>
  </si>
  <si>
    <t>重疾就医直通车</t>
  </si>
  <si>
    <t>重疾门诊绿通（含陪诊）</t>
  </si>
  <si>
    <t>保险合同有效期内且过等待期后
首次确诊重疾</t>
  </si>
  <si>
    <t>惠医（天津）健康科技有限公司</t>
  </si>
  <si>
    <t>重疾住院/手术绿通（含陪诊）</t>
  </si>
  <si>
    <t>重疾MDT多学科会诊</t>
  </si>
  <si>
    <t>重疾心理疏导</t>
  </si>
  <si>
    <t>重疾检查加急</t>
  </si>
  <si>
    <t>优加健保健康科技（北京）有限公司</t>
  </si>
  <si>
    <t>重疾院后照护指导</t>
  </si>
  <si>
    <t>CAR-T医疗服务</t>
  </si>
  <si>
    <t>CAR-T就医评估</t>
  </si>
  <si>
    <t>保单在服务有效期内且等待期后
初次确诊B细胞急性淋巴细胞白血病、B细胞淋巴瘤、多发性骨髓瘤、急性T淋巴细胞白血病、T细胞淋巴瘤，经评估适合CAR-T适应症，且身体状况适合CAR-T上市药品或CAR-T临床
试验</t>
  </si>
  <si>
    <t>北京普朗家健康咨询有限公司</t>
  </si>
  <si>
    <t>CAR-T住院绿通</t>
  </si>
  <si>
    <t>协助T细胞预冻存申请</t>
  </si>
  <si>
    <t>协助临床试验入组申请</t>
  </si>
  <si>
    <t>CAR-T国内远程会诊</t>
  </si>
  <si>
    <t>全程病程管理</t>
  </si>
  <si>
    <t>专病管家
4项</t>
  </si>
  <si>
    <t>暖白计划</t>
  </si>
  <si>
    <t>互联网专家咨询</t>
  </si>
  <si>
    <t>3次/保单有效期内</t>
  </si>
  <si>
    <t>保险合同有效期内且等待期后
首次确诊白血病
0-17岁的被保险人</t>
  </si>
  <si>
    <t>北京陆道培生物技术有限公司</t>
  </si>
  <si>
    <t>专家预约</t>
  </si>
  <si>
    <t>标本送检</t>
  </si>
  <si>
    <t>精准检测</t>
  </si>
  <si>
    <t>免押金入院</t>
  </si>
  <si>
    <t>MDT多学科会诊</t>
  </si>
  <si>
    <t>治疗方案试验入组</t>
  </si>
  <si>
    <t>远程会诊（国内、国际）</t>
  </si>
  <si>
    <t>专车接诊</t>
  </si>
  <si>
    <t>康复护理</t>
  </si>
  <si>
    <t>复诊随访</t>
  </si>
  <si>
    <t>护淋计划</t>
  </si>
  <si>
    <t>专家远程咨询</t>
  </si>
  <si>
    <t>保险合同有效期内且等待期后
首次确诊淋巴瘤
0-17岁的被保险人</t>
  </si>
  <si>
    <t>快速入院</t>
  </si>
  <si>
    <t>精诊协助</t>
  </si>
  <si>
    <t>病理权威会诊</t>
  </si>
  <si>
    <t>专家联合查房</t>
  </si>
  <si>
    <t>临床试验入组协助</t>
  </si>
  <si>
    <t>骨髓移植协助</t>
  </si>
  <si>
    <t>卫星计划</t>
  </si>
  <si>
    <t>线上筛查</t>
  </si>
  <si>
    <t>保险合同有效期内且
过犹豫期后</t>
  </si>
  <si>
    <t>深圳复米健康科技有限公司</t>
  </si>
  <si>
    <t>线下筛查（督导级别）</t>
  </si>
  <si>
    <t>线上居家干预</t>
  </si>
  <si>
    <t>专题网课</t>
  </si>
  <si>
    <t>干货资料</t>
  </si>
  <si>
    <t>家长学习群</t>
  </si>
  <si>
    <t>专家面对面（--）</t>
  </si>
  <si>
    <t>（--）</t>
  </si>
  <si>
    <t>新课程优惠折扣</t>
  </si>
  <si>
    <t>康复干预服务
（理赔联动）（--）</t>
  </si>
  <si>
    <t>护脑计划</t>
  </si>
  <si>
    <t>就医指导</t>
  </si>
  <si>
    <t>保险合同有效期内
且等待期后，
首次确诊
 保险条款约定的
脑部恶性肿瘤</t>
  </si>
  <si>
    <t>三博脑科医院管理集团股份有限公司（旗下7家）
上海冬雷脑科医院有限公司</t>
  </si>
  <si>
    <t>全程陪诊</t>
  </si>
  <si>
    <t>专属绿通</t>
  </si>
  <si>
    <t>脑科专家视频咨询</t>
  </si>
  <si>
    <t>多学科专家联合咨询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</si>
</sst>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b/>
      <sz val="20"/>
      <color theme="0"/>
      <name val="微软雅黑"/>
      <charset val="134"/>
    </font>
    <font>
      <b/>
      <sz val="11"/>
      <color theme="0"/>
      <name val="微软雅黑"/>
      <charset val="134"/>
    </font>
    <font>
      <b/>
      <sz val="15.6"/>
      <color rgb="FFFFFFFF"/>
      <name val="微软雅黑"/>
      <charset val="134"/>
    </font>
    <font>
      <b/>
      <sz val="12"/>
      <color rgb="FFFFFFFF"/>
      <name val="微软雅黑"/>
      <charset val="134"/>
    </font>
    <font>
      <b/>
      <sz val="12"/>
      <color theme="0"/>
      <name val="微软雅黑"/>
      <charset val="134"/>
    </font>
    <font>
      <b/>
      <sz val="12"/>
      <color theme="0"/>
      <name val="宋体"/>
      <charset val="134"/>
    </font>
    <font>
      <b/>
      <sz val="12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-0.25"/>
        <bgColor indexed="64"/>
      </patternFill>
    </fill>
    <fill>
      <patternFill patternType="solid">
        <fgColor rgb="FF5BC1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2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8" applyNumberFormat="0" applyFill="0" applyAlignment="0" applyProtection="0">
      <alignment vertical="center"/>
    </xf>
    <xf numFmtId="0" fontId="15" fillId="0" borderId="28" applyNumberFormat="0" applyFill="0" applyAlignment="0" applyProtection="0">
      <alignment vertical="center"/>
    </xf>
    <xf numFmtId="0" fontId="16" fillId="0" borderId="2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30" applyNumberFormat="0" applyAlignment="0" applyProtection="0">
      <alignment vertical="center"/>
    </xf>
    <xf numFmtId="0" fontId="18" fillId="7" borderId="31" applyNumberFormat="0" applyAlignment="0" applyProtection="0">
      <alignment vertical="center"/>
    </xf>
    <xf numFmtId="0" fontId="19" fillId="7" borderId="30" applyNumberFormat="0" applyAlignment="0" applyProtection="0">
      <alignment vertical="center"/>
    </xf>
    <xf numFmtId="0" fontId="20" fillId="8" borderId="32" applyNumberFormat="0" applyAlignment="0" applyProtection="0">
      <alignment vertical="center"/>
    </xf>
    <xf numFmtId="0" fontId="21" fillId="0" borderId="33" applyNumberFormat="0" applyFill="0" applyAlignment="0" applyProtection="0">
      <alignment vertical="center"/>
    </xf>
    <xf numFmtId="0" fontId="22" fillId="0" borderId="34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 readingOrder="1"/>
    </xf>
    <xf numFmtId="0" fontId="5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right" vertical="center" wrapText="1"/>
    </xf>
    <xf numFmtId="0" fontId="4" fillId="2" borderId="21" xfId="0" applyFont="1" applyFill="1" applyBorder="1" applyAlignment="1">
      <alignment horizontal="center" vertical="center" wrapText="1" readingOrder="1"/>
    </xf>
    <xf numFmtId="0" fontId="4" fillId="2" borderId="22" xfId="0" applyFont="1" applyFill="1" applyBorder="1" applyAlignment="1">
      <alignment horizontal="center" vertical="center" wrapText="1" readingOrder="1"/>
    </xf>
    <xf numFmtId="0" fontId="8" fillId="0" borderId="0" xfId="0" applyFont="1">
      <alignment vertical="center"/>
    </xf>
    <xf numFmtId="0" fontId="6" fillId="3" borderId="8" xfId="0" applyFont="1" applyFill="1" applyBorder="1" applyAlignment="1">
      <alignment vertical="center" wrapText="1"/>
    </xf>
    <xf numFmtId="0" fontId="8" fillId="0" borderId="23" xfId="0" applyFont="1" applyBorder="1">
      <alignment vertical="center"/>
    </xf>
    <xf numFmtId="0" fontId="6" fillId="3" borderId="6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wrapText="1"/>
    </xf>
    <xf numFmtId="0" fontId="6" fillId="4" borderId="8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5BC1B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7.png"/><Relationship Id="rId8" Type="http://schemas.openxmlformats.org/officeDocument/2006/relationships/image" Target="media/image16.svg"/><Relationship Id="rId7" Type="http://schemas.openxmlformats.org/officeDocument/2006/relationships/image" Target="media/image15.png"/><Relationship Id="rId6" Type="http://schemas.openxmlformats.org/officeDocument/2006/relationships/image" Target="media/image14.png"/><Relationship Id="rId5" Type="http://schemas.openxmlformats.org/officeDocument/2006/relationships/image" Target="media/image13.png"/><Relationship Id="rId4" Type="http://schemas.openxmlformats.org/officeDocument/2006/relationships/image" Target="media/image12.png"/><Relationship Id="rId3" Type="http://schemas.openxmlformats.org/officeDocument/2006/relationships/image" Target="media/image11.jpeg"/><Relationship Id="rId2" Type="http://schemas.openxmlformats.org/officeDocument/2006/relationships/image" Target="media/image10.jpeg"/><Relationship Id="rId18" Type="http://schemas.openxmlformats.org/officeDocument/2006/relationships/image" Target="media/image26.png"/><Relationship Id="rId17" Type="http://schemas.openxmlformats.org/officeDocument/2006/relationships/image" Target="media/image25.png"/><Relationship Id="rId16" Type="http://schemas.openxmlformats.org/officeDocument/2006/relationships/image" Target="media/image24.png"/><Relationship Id="rId15" Type="http://schemas.openxmlformats.org/officeDocument/2006/relationships/image" Target="media/image23.png"/><Relationship Id="rId14" Type="http://schemas.openxmlformats.org/officeDocument/2006/relationships/image" Target="media/image22.png"/><Relationship Id="rId13" Type="http://schemas.openxmlformats.org/officeDocument/2006/relationships/image" Target="media/image21.png"/><Relationship Id="rId12" Type="http://schemas.openxmlformats.org/officeDocument/2006/relationships/image" Target="media/image20.png"/><Relationship Id="rId11" Type="http://schemas.openxmlformats.org/officeDocument/2006/relationships/image" Target="media/image19.png"/><Relationship Id="rId10" Type="http://schemas.openxmlformats.org/officeDocument/2006/relationships/image" Target="media/image18.png"/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7" Type="http://schemas.openxmlformats.org/officeDocument/2006/relationships/image" Target="../media/image7.png"/><Relationship Id="rId6" Type="http://schemas.openxmlformats.org/officeDocument/2006/relationships/image" Target="../media/image6.svg"/><Relationship Id="rId5" Type="http://schemas.openxmlformats.org/officeDocument/2006/relationships/image" Target="../media/image5.svg"/><Relationship Id="rId4" Type="http://schemas.openxmlformats.org/officeDocument/2006/relationships/image" Target="../media/image4.png"/><Relationship Id="rId3" Type="http://schemas.openxmlformats.org/officeDocument/2006/relationships/image" Target="../media/image3.sv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625475</xdr:colOff>
      <xdr:row>62</xdr:row>
      <xdr:rowOff>130175</xdr:rowOff>
    </xdr:from>
    <xdr:to>
      <xdr:col>2</xdr:col>
      <xdr:colOff>953770</xdr:colOff>
      <xdr:row>63</xdr:row>
      <xdr:rowOff>115570</xdr:rowOff>
    </xdr:to>
    <xdr:pic>
      <xdr:nvPicPr>
        <xdr:cNvPr id="2" name="图片 1" descr="新增工作-反白"/>
        <xdr:cNvPicPr>
          <a:picLocks noChangeAspect="1"/>
        </xdr:cNvPicPr>
      </xdr:nvPicPr>
      <xdr:blipFill>
        <a:blip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203575" y="22685375"/>
          <a:ext cx="328295" cy="32829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78</xdr:row>
      <xdr:rowOff>219075</xdr:rowOff>
    </xdr:from>
    <xdr:to>
      <xdr:col>2</xdr:col>
      <xdr:colOff>899795</xdr:colOff>
      <xdr:row>79</xdr:row>
      <xdr:rowOff>204470</xdr:rowOff>
    </xdr:to>
    <xdr:pic>
      <xdr:nvPicPr>
        <xdr:cNvPr id="3" name="图片 2" descr="新增工作-反白"/>
        <xdr:cNvPicPr>
          <a:picLocks noChangeAspect="1"/>
        </xdr:cNvPicPr>
      </xdr:nvPicPr>
      <xdr:blipFill>
        <a:blip r:embed="rId1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149600" y="28514675"/>
          <a:ext cx="328295" cy="32829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26</xdr:row>
      <xdr:rowOff>165100</xdr:rowOff>
    </xdr:from>
    <xdr:to>
      <xdr:col>2</xdr:col>
      <xdr:colOff>969645</xdr:colOff>
      <xdr:row>27</xdr:row>
      <xdr:rowOff>150495</xdr:rowOff>
    </xdr:to>
    <xdr:pic>
      <xdr:nvPicPr>
        <xdr:cNvPr id="4" name="图片 3" descr="新增工作-反白"/>
        <xdr:cNvPicPr>
          <a:picLocks noChangeAspect="1"/>
        </xdr:cNvPicPr>
      </xdr:nvPicPr>
      <xdr:blipFill>
        <a:blip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216275" y="10375900"/>
          <a:ext cx="331470" cy="32829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12</xdr:row>
      <xdr:rowOff>180975</xdr:rowOff>
    </xdr:from>
    <xdr:to>
      <xdr:col>2</xdr:col>
      <xdr:colOff>988695</xdr:colOff>
      <xdr:row>13</xdr:row>
      <xdr:rowOff>166370</xdr:rowOff>
    </xdr:to>
    <xdr:pic>
      <xdr:nvPicPr>
        <xdr:cNvPr id="5" name="图片 4" descr="新增工作-反白"/>
        <xdr:cNvPicPr>
          <a:picLocks noChangeAspect="1"/>
        </xdr:cNvPicPr>
      </xdr:nvPicPr>
      <xdr:blipFill>
        <a:blip r:embed="rId1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35325" y="5083175"/>
          <a:ext cx="331470" cy="328295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5</xdr:row>
      <xdr:rowOff>79375</xdr:rowOff>
    </xdr:from>
    <xdr:to>
      <xdr:col>2</xdr:col>
      <xdr:colOff>1007745</xdr:colOff>
      <xdr:row>6</xdr:row>
      <xdr:rowOff>64770</xdr:rowOff>
    </xdr:to>
    <xdr:pic>
      <xdr:nvPicPr>
        <xdr:cNvPr id="6" name="图片 5" descr="新增工作-反白"/>
        <xdr:cNvPicPr>
          <a:picLocks noChangeAspect="1"/>
        </xdr:cNvPicPr>
      </xdr:nvPicPr>
      <xdr:blipFill>
        <a:blip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254375" y="2466975"/>
          <a:ext cx="331470" cy="328295"/>
        </a:xfrm>
        <a:prstGeom prst="rect">
          <a:avLst/>
        </a:prstGeom>
      </xdr:spPr>
    </xdr:pic>
    <xdr:clientData/>
  </xdr:twoCellAnchor>
  <xdr:twoCellAnchor editAs="oneCell">
    <xdr:from>
      <xdr:col>2</xdr:col>
      <xdr:colOff>511175</xdr:colOff>
      <xdr:row>23</xdr:row>
      <xdr:rowOff>76200</xdr:rowOff>
    </xdr:from>
    <xdr:to>
      <xdr:col>2</xdr:col>
      <xdr:colOff>991870</xdr:colOff>
      <xdr:row>24</xdr:row>
      <xdr:rowOff>96520</xdr:rowOff>
    </xdr:to>
    <xdr:pic>
      <xdr:nvPicPr>
        <xdr:cNvPr id="7" name="图片 6" descr="更新"/>
        <xdr:cNvPicPr>
          <a:picLocks noChangeAspect="1"/>
        </xdr:cNvPicPr>
      </xdr:nvPicPr>
      <xdr:blipFill>
        <a:blip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089275" y="8915400"/>
          <a:ext cx="480695" cy="477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68"/>
  <sheetViews>
    <sheetView tabSelected="1" workbookViewId="0">
      <selection activeCell="E66" sqref="E66"/>
    </sheetView>
  </sheetViews>
  <sheetFormatPr defaultColWidth="9" defaultRowHeight="18"/>
  <cols>
    <col min="1" max="1" width="10.5" style="1" customWidth="1"/>
    <col min="2" max="2" width="23.3333333333333" style="1" customWidth="1"/>
    <col min="3" max="3" width="20.375" style="1" customWidth="1"/>
    <col min="4" max="4" width="32.375" style="1" customWidth="1"/>
    <col min="5" max="5" width="34.625" style="1" customWidth="1"/>
    <col min="6" max="6" width="42.25" style="1" customWidth="1"/>
    <col min="7" max="8" width="17.1666666666667" style="1" customWidth="1"/>
    <col min="9" max="9" width="23.5" style="1" customWidth="1"/>
    <col min="10" max="10" width="34.25" style="1" customWidth="1"/>
    <col min="11" max="16384" width="9" style="1"/>
  </cols>
  <sheetData>
    <row r="1" ht="67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58"/>
    </row>
    <row r="2" ht="28" customHeight="1" spans="1:10">
      <c r="A2" s="3" t="s">
        <v>1</v>
      </c>
      <c r="B2" s="3"/>
      <c r="C2" s="3"/>
      <c r="D2" s="3"/>
      <c r="E2" s="3"/>
      <c r="F2" s="3"/>
      <c r="G2" s="3"/>
      <c r="H2" s="3"/>
      <c r="I2" s="3"/>
      <c r="J2" s="59"/>
    </row>
    <row r="3" ht="39" customHeight="1" spans="1:20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60" t="s">
        <v>10</v>
      </c>
      <c r="J3" s="61"/>
      <c r="K3" s="62"/>
      <c r="L3" s="62"/>
      <c r="M3" s="62"/>
      <c r="N3" s="62"/>
      <c r="O3" s="62"/>
      <c r="P3" s="62"/>
      <c r="Q3" s="62"/>
      <c r="R3" s="62"/>
      <c r="S3" s="62"/>
      <c r="T3" s="62"/>
    </row>
    <row r="4" ht="27" customHeight="1" spans="1:20">
      <c r="A4" s="5">
        <v>1</v>
      </c>
      <c r="B4" s="6" t="s">
        <v>11</v>
      </c>
      <c r="C4" s="7" t="s">
        <v>12</v>
      </c>
      <c r="D4" s="8" t="s">
        <v>13</v>
      </c>
      <c r="E4" s="9" t="s">
        <v>14</v>
      </c>
      <c r="F4" s="9" t="s">
        <v>15</v>
      </c>
      <c r="G4" s="10" t="s">
        <v>16</v>
      </c>
      <c r="H4" s="11" t="s">
        <v>17</v>
      </c>
      <c r="I4" s="9" t="str">
        <f>_xlfn.DISPIMG("ID_304778780A3447E48868C5D0AB933C65",1)</f>
        <v>=DISPIMG("ID_304778780A3447E48868C5D0AB933C65",1)</v>
      </c>
      <c r="J4" s="9" t="s">
        <v>18</v>
      </c>
      <c r="K4" s="62"/>
      <c r="L4" s="62"/>
      <c r="M4" s="62"/>
      <c r="N4" s="62"/>
      <c r="O4" s="62"/>
      <c r="P4" s="62"/>
      <c r="Q4" s="62"/>
      <c r="R4" s="62"/>
      <c r="S4" s="62"/>
      <c r="T4" s="62"/>
    </row>
    <row r="5" ht="27" customHeight="1" spans="1:20">
      <c r="A5" s="5">
        <v>2</v>
      </c>
      <c r="B5" s="6"/>
      <c r="C5" s="7"/>
      <c r="D5" s="8" t="s">
        <v>19</v>
      </c>
      <c r="E5" s="9"/>
      <c r="F5" s="12"/>
      <c r="G5" s="11"/>
      <c r="H5" s="11"/>
      <c r="I5" s="9"/>
      <c r="J5" s="9"/>
      <c r="K5" s="62"/>
      <c r="L5" s="62"/>
      <c r="M5" s="62"/>
      <c r="N5" s="62"/>
      <c r="O5" s="62"/>
      <c r="P5" s="62"/>
      <c r="Q5" s="62"/>
      <c r="R5" s="62"/>
      <c r="S5" s="62"/>
      <c r="T5" s="62"/>
    </row>
    <row r="6" ht="27" customHeight="1" spans="1:20">
      <c r="A6" s="5">
        <v>3</v>
      </c>
      <c r="B6" s="6"/>
      <c r="C6" s="7"/>
      <c r="D6" s="8" t="s">
        <v>20</v>
      </c>
      <c r="E6" s="9"/>
      <c r="F6" s="12"/>
      <c r="G6" s="11"/>
      <c r="H6" s="11"/>
      <c r="I6" s="9"/>
      <c r="J6" s="9"/>
      <c r="K6" s="62"/>
      <c r="L6" s="62"/>
      <c r="M6" s="62"/>
      <c r="N6" s="62"/>
      <c r="O6" s="62"/>
      <c r="P6" s="62"/>
      <c r="Q6" s="62"/>
      <c r="R6" s="62"/>
      <c r="S6" s="62"/>
      <c r="T6" s="62"/>
    </row>
    <row r="7" ht="27" customHeight="1" spans="1:20">
      <c r="A7" s="5">
        <v>4</v>
      </c>
      <c r="B7" s="6"/>
      <c r="C7" s="7"/>
      <c r="D7" s="8" t="s">
        <v>21</v>
      </c>
      <c r="E7" s="9"/>
      <c r="F7" s="12"/>
      <c r="G7" s="11"/>
      <c r="H7" s="11"/>
      <c r="I7" s="9"/>
      <c r="J7" s="9"/>
      <c r="K7" s="62"/>
      <c r="L7" s="62"/>
      <c r="M7" s="62"/>
      <c r="N7" s="62"/>
      <c r="O7" s="62"/>
      <c r="P7" s="62"/>
      <c r="Q7" s="62"/>
      <c r="R7" s="62"/>
      <c r="S7" s="62"/>
      <c r="T7" s="62"/>
    </row>
    <row r="8" ht="27" customHeight="1" spans="1:20">
      <c r="A8" s="5">
        <v>5</v>
      </c>
      <c r="B8" s="6"/>
      <c r="C8" s="7"/>
      <c r="D8" s="8" t="s">
        <v>22</v>
      </c>
      <c r="E8" s="9"/>
      <c r="F8" s="12"/>
      <c r="G8" s="11"/>
      <c r="H8" s="11"/>
      <c r="I8" s="8"/>
      <c r="J8" s="8"/>
      <c r="K8" s="62"/>
      <c r="L8" s="62"/>
      <c r="M8" s="62"/>
      <c r="N8" s="62"/>
      <c r="O8" s="62"/>
      <c r="P8" s="62"/>
      <c r="Q8" s="62"/>
      <c r="R8" s="62"/>
      <c r="S8" s="62"/>
      <c r="T8" s="62"/>
    </row>
    <row r="9" ht="36" customHeight="1" spans="1:20">
      <c r="A9" s="5">
        <v>6</v>
      </c>
      <c r="B9" s="6"/>
      <c r="C9" s="7"/>
      <c r="D9" s="13" t="s">
        <v>23</v>
      </c>
      <c r="E9" s="8" t="s">
        <v>24</v>
      </c>
      <c r="F9" s="8" t="s">
        <v>25</v>
      </c>
      <c r="G9" s="10" t="s">
        <v>16</v>
      </c>
      <c r="H9" s="11" t="s">
        <v>17</v>
      </c>
      <c r="I9" s="63" t="str">
        <f>_xlfn.DISPIMG("ID_E76ED9A5918C4710AD22247ECED50D02",1)</f>
        <v>=DISPIMG("ID_E76ED9A5918C4710AD22247ECED50D02",1)</v>
      </c>
      <c r="J9" s="15" t="s">
        <v>26</v>
      </c>
      <c r="K9" s="62"/>
      <c r="L9" s="62"/>
      <c r="M9" s="62"/>
      <c r="N9" s="62"/>
      <c r="O9" s="62"/>
      <c r="P9" s="62"/>
      <c r="Q9" s="62"/>
      <c r="R9" s="62"/>
      <c r="S9" s="62"/>
      <c r="T9" s="62"/>
    </row>
    <row r="10" ht="27" customHeight="1" spans="1:20">
      <c r="A10" s="5">
        <v>7</v>
      </c>
      <c r="B10" s="6"/>
      <c r="C10" s="7"/>
      <c r="D10" s="11" t="s">
        <v>27</v>
      </c>
      <c r="E10" s="8"/>
      <c r="F10" s="8" t="s">
        <v>28</v>
      </c>
      <c r="G10" s="11"/>
      <c r="H10" s="11"/>
      <c r="I10" s="8" t="str">
        <f>_xlfn.DISPIMG("ID_0C10B660AE3344A989C53D46D63ED738",1)</f>
        <v>=DISPIMG("ID_0C10B660AE3344A989C53D46D63ED738",1)</v>
      </c>
      <c r="J10" s="8" t="s">
        <v>29</v>
      </c>
      <c r="K10" s="62"/>
      <c r="L10" s="62"/>
      <c r="M10" s="62"/>
      <c r="N10" s="62"/>
      <c r="O10" s="62"/>
      <c r="P10" s="62"/>
      <c r="Q10" s="62"/>
      <c r="R10" s="62"/>
      <c r="S10" s="62"/>
      <c r="T10" s="62"/>
    </row>
    <row r="11" ht="27" customHeight="1" spans="1:20">
      <c r="A11" s="5">
        <v>8</v>
      </c>
      <c r="B11" s="6"/>
      <c r="C11" s="7"/>
      <c r="D11" s="8" t="s">
        <v>30</v>
      </c>
      <c r="E11" s="8"/>
      <c r="F11" s="8" t="s">
        <v>31</v>
      </c>
      <c r="G11" s="11"/>
      <c r="H11" s="11"/>
      <c r="I11" s="9"/>
      <c r="J11" s="8"/>
      <c r="K11" s="62"/>
      <c r="L11" s="62"/>
      <c r="M11" s="62"/>
      <c r="N11" s="62"/>
      <c r="O11" s="62"/>
      <c r="P11" s="62"/>
      <c r="Q11" s="62"/>
      <c r="R11" s="62"/>
      <c r="S11" s="62"/>
      <c r="T11" s="62"/>
    </row>
    <row r="12" ht="27" customHeight="1" spans="1:20">
      <c r="A12" s="5">
        <v>9</v>
      </c>
      <c r="B12" s="6"/>
      <c r="C12" s="14" t="s">
        <v>32</v>
      </c>
      <c r="D12" s="15" t="s">
        <v>33</v>
      </c>
      <c r="E12" s="15" t="s">
        <v>34</v>
      </c>
      <c r="F12" s="16" t="s">
        <v>35</v>
      </c>
      <c r="G12" s="17" t="s">
        <v>16</v>
      </c>
      <c r="H12" s="17" t="s">
        <v>16</v>
      </c>
      <c r="I12" s="15" t="str">
        <f>_xlfn.DISPIMG("ID_F3234BFA24BA4E3D9345300F283B631B",1)</f>
        <v>=DISPIMG("ID_F3234BFA24BA4E3D9345300F283B631B",1)</v>
      </c>
      <c r="J12" s="15" t="s">
        <v>36</v>
      </c>
      <c r="K12" s="62"/>
      <c r="L12" s="62"/>
      <c r="M12" s="62"/>
      <c r="N12" s="62"/>
      <c r="O12" s="62"/>
      <c r="P12" s="62"/>
      <c r="Q12" s="62"/>
      <c r="R12" s="62"/>
      <c r="S12" s="62"/>
      <c r="T12" s="62"/>
    </row>
    <row r="13" ht="27" customHeight="1" spans="1:20">
      <c r="A13" s="5">
        <v>10</v>
      </c>
      <c r="B13" s="6"/>
      <c r="C13" s="18"/>
      <c r="D13" s="19" t="s">
        <v>37</v>
      </c>
      <c r="E13" s="19" t="s">
        <v>38</v>
      </c>
      <c r="F13" s="16"/>
      <c r="G13" s="20" t="s">
        <v>16</v>
      </c>
      <c r="H13" s="20" t="s">
        <v>16</v>
      </c>
      <c r="I13" s="19"/>
      <c r="J13" s="19"/>
      <c r="K13" s="62"/>
      <c r="L13" s="62"/>
      <c r="M13" s="62"/>
      <c r="N13" s="62"/>
      <c r="O13" s="62"/>
      <c r="P13" s="62"/>
      <c r="Q13" s="62"/>
      <c r="R13" s="62"/>
      <c r="S13" s="62"/>
      <c r="T13" s="62"/>
    </row>
    <row r="14" ht="27" customHeight="1" spans="1:20">
      <c r="A14" s="5">
        <v>11</v>
      </c>
      <c r="B14" s="6"/>
      <c r="C14" s="18"/>
      <c r="D14" s="19" t="s">
        <v>39</v>
      </c>
      <c r="E14" s="19" t="s">
        <v>40</v>
      </c>
      <c r="F14" s="16"/>
      <c r="G14" s="21" t="s">
        <v>41</v>
      </c>
      <c r="H14" s="21" t="s">
        <v>42</v>
      </c>
      <c r="I14" s="19"/>
      <c r="J14" s="19"/>
      <c r="K14" s="62"/>
      <c r="L14" s="62"/>
      <c r="M14" s="62"/>
      <c r="N14" s="62"/>
      <c r="O14" s="62"/>
      <c r="P14" s="62"/>
      <c r="Q14" s="62"/>
      <c r="R14" s="62"/>
      <c r="S14" s="62"/>
      <c r="T14" s="62"/>
    </row>
    <row r="15" ht="27" customHeight="1" spans="1:20">
      <c r="A15" s="5">
        <v>12</v>
      </c>
      <c r="B15" s="6"/>
      <c r="C15" s="18"/>
      <c r="D15" s="19" t="s">
        <v>43</v>
      </c>
      <c r="E15" s="19"/>
      <c r="F15" s="16"/>
      <c r="G15" s="19"/>
      <c r="H15" s="19"/>
      <c r="I15" s="19"/>
      <c r="J15" s="19"/>
      <c r="K15" s="62"/>
      <c r="L15" s="62"/>
      <c r="M15" s="62"/>
      <c r="N15" s="62"/>
      <c r="O15" s="62"/>
      <c r="P15" s="62"/>
      <c r="Q15" s="62"/>
      <c r="R15" s="62"/>
      <c r="S15" s="62"/>
      <c r="T15" s="62"/>
    </row>
    <row r="16" ht="27" customHeight="1" spans="1:20">
      <c r="A16" s="5">
        <v>13</v>
      </c>
      <c r="B16" s="6"/>
      <c r="C16" s="18"/>
      <c r="D16" s="13" t="s">
        <v>44</v>
      </c>
      <c r="E16" s="19" t="s">
        <v>45</v>
      </c>
      <c r="F16" s="16"/>
      <c r="G16" s="20" t="s">
        <v>16</v>
      </c>
      <c r="H16" s="20" t="s">
        <v>16</v>
      </c>
      <c r="I16" s="19"/>
      <c r="J16" s="19"/>
      <c r="K16" s="62"/>
      <c r="L16" s="62"/>
      <c r="M16" s="64"/>
      <c r="N16" s="62"/>
      <c r="O16" s="62"/>
      <c r="P16" s="62"/>
      <c r="Q16" s="62"/>
      <c r="R16" s="62"/>
      <c r="S16" s="62"/>
      <c r="T16" s="62"/>
    </row>
    <row r="17" ht="27" customHeight="1" spans="1:20">
      <c r="A17" s="5">
        <v>14</v>
      </c>
      <c r="B17" s="6"/>
      <c r="C17" s="18"/>
      <c r="D17" s="19" t="s">
        <v>46</v>
      </c>
      <c r="E17" s="19" t="s">
        <v>38</v>
      </c>
      <c r="F17" s="16"/>
      <c r="G17" s="20" t="s">
        <v>16</v>
      </c>
      <c r="H17" s="20" t="s">
        <v>16</v>
      </c>
      <c r="I17" s="19"/>
      <c r="J17" s="19"/>
      <c r="K17" s="62"/>
      <c r="L17" s="62"/>
      <c r="M17" s="62"/>
      <c r="N17" s="62"/>
      <c r="O17" s="62"/>
      <c r="P17" s="62"/>
      <c r="Q17" s="62"/>
      <c r="R17" s="62"/>
      <c r="S17" s="62"/>
      <c r="T17" s="62"/>
    </row>
    <row r="18" ht="40" customHeight="1" spans="1:20">
      <c r="A18" s="5">
        <v>15</v>
      </c>
      <c r="B18" s="6"/>
      <c r="C18" s="22"/>
      <c r="D18" s="19" t="s">
        <v>47</v>
      </c>
      <c r="E18" s="19" t="s">
        <v>48</v>
      </c>
      <c r="F18" s="15"/>
      <c r="G18" s="20" t="s">
        <v>16</v>
      </c>
      <c r="H18" s="20" t="s">
        <v>16</v>
      </c>
      <c r="I18" s="19"/>
      <c r="J18" s="19"/>
      <c r="K18" s="62"/>
      <c r="L18" s="62"/>
      <c r="M18" s="62"/>
      <c r="N18" s="62"/>
      <c r="O18" s="62"/>
      <c r="P18" s="62"/>
      <c r="Q18" s="62"/>
      <c r="R18" s="62"/>
      <c r="S18" s="62"/>
      <c r="T18" s="62"/>
    </row>
    <row r="19" ht="27" customHeight="1" spans="1:20">
      <c r="A19" s="5">
        <v>16</v>
      </c>
      <c r="B19" s="6"/>
      <c r="C19" s="23" t="s">
        <v>49</v>
      </c>
      <c r="D19" s="8" t="s">
        <v>50</v>
      </c>
      <c r="E19" s="8" t="s">
        <v>38</v>
      </c>
      <c r="F19" s="9" t="s">
        <v>35</v>
      </c>
      <c r="G19" s="20" t="s">
        <v>16</v>
      </c>
      <c r="H19" s="20" t="s">
        <v>16</v>
      </c>
      <c r="I19" s="13" t="str">
        <f>_xlfn.DISPIMG("ID_7B78F3B1B9EA48BA80C12625CE48166C",1)</f>
        <v>=DISPIMG("ID_7B78F3B1B9EA48BA80C12625CE48166C",1)</v>
      </c>
      <c r="J19" s="13" t="s">
        <v>51</v>
      </c>
      <c r="K19" s="62"/>
      <c r="L19" s="62"/>
      <c r="M19" s="62"/>
      <c r="N19" s="62"/>
      <c r="O19" s="62"/>
      <c r="P19" s="62"/>
      <c r="Q19" s="62"/>
      <c r="R19" s="62"/>
      <c r="S19" s="62"/>
      <c r="T19" s="62"/>
    </row>
    <row r="20" ht="27" customHeight="1" spans="1:20">
      <c r="A20" s="5">
        <v>17</v>
      </c>
      <c r="B20" s="6"/>
      <c r="C20" s="24"/>
      <c r="D20" s="8" t="s">
        <v>52</v>
      </c>
      <c r="E20" s="8" t="s">
        <v>53</v>
      </c>
      <c r="F20" s="12"/>
      <c r="G20" s="13"/>
      <c r="H20" s="13"/>
      <c r="I20" s="13"/>
      <c r="J20" s="13"/>
      <c r="K20" s="62"/>
      <c r="L20" s="62"/>
      <c r="M20" s="62"/>
      <c r="N20" s="62"/>
      <c r="O20" s="62"/>
      <c r="P20" s="62"/>
      <c r="Q20" s="62"/>
      <c r="R20" s="62"/>
      <c r="S20" s="62"/>
      <c r="T20" s="62"/>
    </row>
    <row r="21" ht="27" customHeight="1" spans="1:20">
      <c r="A21" s="5">
        <v>18</v>
      </c>
      <c r="B21" s="6"/>
      <c r="C21" s="24"/>
      <c r="D21" s="8" t="s">
        <v>54</v>
      </c>
      <c r="E21" s="8" t="s">
        <v>38</v>
      </c>
      <c r="F21" s="12"/>
      <c r="G21" s="13"/>
      <c r="H21" s="13"/>
      <c r="I21" s="13"/>
      <c r="J21" s="13"/>
      <c r="K21" s="62"/>
      <c r="L21" s="62"/>
      <c r="M21" s="62"/>
      <c r="N21" s="62"/>
      <c r="O21" s="62"/>
      <c r="P21" s="62"/>
      <c r="Q21" s="62"/>
      <c r="R21" s="62"/>
      <c r="S21" s="62"/>
      <c r="T21" s="62"/>
    </row>
    <row r="22" ht="27" customHeight="1" spans="1:20">
      <c r="A22" s="5">
        <v>19</v>
      </c>
      <c r="B22" s="6"/>
      <c r="C22" s="24"/>
      <c r="D22" s="19" t="s">
        <v>55</v>
      </c>
      <c r="E22" s="19" t="s">
        <v>38</v>
      </c>
      <c r="F22" s="12"/>
      <c r="G22" s="13"/>
      <c r="H22" s="13"/>
      <c r="I22" s="11" t="str">
        <f>_xlfn.DISPIMG("ID_FCD7598DD9DF47C28106334408C265C4",1)</f>
        <v>=DISPIMG("ID_FCD7598DD9DF47C28106334408C265C4",1)</v>
      </c>
      <c r="J22" s="8" t="s">
        <v>56</v>
      </c>
      <c r="K22" s="62"/>
      <c r="L22" s="62"/>
      <c r="M22" s="62"/>
      <c r="N22" s="62"/>
      <c r="O22" s="62"/>
      <c r="P22" s="62"/>
      <c r="Q22" s="62"/>
      <c r="R22" s="62"/>
      <c r="S22" s="62"/>
      <c r="T22" s="62"/>
    </row>
    <row r="23" ht="27" customHeight="1" spans="1:20">
      <c r="A23" s="5">
        <v>20</v>
      </c>
      <c r="B23" s="25"/>
      <c r="C23" s="26"/>
      <c r="D23" s="19" t="s">
        <v>57</v>
      </c>
      <c r="E23" s="19" t="s">
        <v>38</v>
      </c>
      <c r="F23" s="27"/>
      <c r="G23" s="13"/>
      <c r="H23" s="13"/>
      <c r="I23" s="11"/>
      <c r="J23" s="11"/>
      <c r="K23" s="62"/>
      <c r="L23" s="62"/>
      <c r="M23" s="62"/>
      <c r="N23" s="62"/>
      <c r="O23" s="62"/>
      <c r="P23" s="62"/>
      <c r="Q23" s="62"/>
      <c r="R23" s="62"/>
      <c r="S23" s="62"/>
      <c r="T23" s="62"/>
    </row>
    <row r="24" ht="36" customHeight="1" spans="1:20">
      <c r="A24" s="5">
        <v>21</v>
      </c>
      <c r="B24" s="28" t="s">
        <v>58</v>
      </c>
      <c r="C24" s="23" t="s">
        <v>59</v>
      </c>
      <c r="D24" s="11" t="s">
        <v>60</v>
      </c>
      <c r="E24" s="11" t="s">
        <v>38</v>
      </c>
      <c r="F24" s="29" t="s">
        <v>35</v>
      </c>
      <c r="G24" s="10" t="s">
        <v>16</v>
      </c>
      <c r="H24" s="10" t="s">
        <v>16</v>
      </c>
      <c r="I24" s="65" t="str">
        <f>_xlfn.DISPIMG("ID_C0EF2733D2C24843A6F6DECEE96D0A1F",1)</f>
        <v>=DISPIMG("ID_C0EF2733D2C24843A6F6DECEE96D0A1F",1)</v>
      </c>
      <c r="J24" s="8" t="s">
        <v>61</v>
      </c>
      <c r="K24" s="62"/>
      <c r="L24" s="62"/>
      <c r="M24" s="62"/>
      <c r="N24" s="62"/>
      <c r="O24" s="62"/>
      <c r="P24" s="62"/>
      <c r="Q24" s="62"/>
      <c r="R24" s="62"/>
      <c r="S24" s="62"/>
      <c r="T24" s="62"/>
    </row>
    <row r="25" ht="36" customHeight="1" spans="1:20">
      <c r="A25" s="5">
        <v>22</v>
      </c>
      <c r="B25" s="30"/>
      <c r="C25" s="24"/>
      <c r="D25" s="11" t="s">
        <v>62</v>
      </c>
      <c r="E25" s="11" t="s">
        <v>38</v>
      </c>
      <c r="F25" s="31"/>
      <c r="G25" s="11"/>
      <c r="H25" s="11"/>
      <c r="I25" s="66" t="str">
        <f>_xlfn.DISPIMG("ID_A5A4FD5320674336A256100E5693C4C9",1)</f>
        <v>=DISPIMG("ID_A5A4FD5320674336A256100E5693C4C9",1)</v>
      </c>
      <c r="J25" s="8"/>
      <c r="K25" s="62"/>
      <c r="L25" s="62"/>
      <c r="M25" s="62"/>
      <c r="N25" s="62"/>
      <c r="O25" s="62"/>
      <c r="P25" s="62"/>
      <c r="Q25" s="62"/>
      <c r="R25" s="62"/>
      <c r="S25" s="62"/>
      <c r="T25" s="62"/>
    </row>
    <row r="26" ht="36" customHeight="1" spans="1:20">
      <c r="A26" s="5">
        <v>23</v>
      </c>
      <c r="B26" s="30"/>
      <c r="C26" s="26"/>
      <c r="D26" s="11" t="s">
        <v>63</v>
      </c>
      <c r="E26" s="11" t="s">
        <v>38</v>
      </c>
      <c r="F26" s="32"/>
      <c r="G26" s="11"/>
      <c r="H26" s="11"/>
      <c r="I26" s="63" t="s">
        <v>64</v>
      </c>
      <c r="J26" s="8"/>
      <c r="K26" s="62"/>
      <c r="L26" s="62"/>
      <c r="M26" s="62"/>
      <c r="N26" s="62"/>
      <c r="O26" s="62"/>
      <c r="P26" s="62"/>
      <c r="Q26" s="62"/>
      <c r="R26" s="62"/>
      <c r="S26" s="62"/>
      <c r="T26" s="62"/>
    </row>
    <row r="27" ht="27" customHeight="1" spans="1:20">
      <c r="A27" s="5">
        <v>24</v>
      </c>
      <c r="B27" s="30"/>
      <c r="C27" s="14" t="s">
        <v>65</v>
      </c>
      <c r="D27" s="19" t="s">
        <v>66</v>
      </c>
      <c r="E27" s="19" t="s">
        <v>67</v>
      </c>
      <c r="F27" s="33" t="s">
        <v>35</v>
      </c>
      <c r="G27" s="20" t="s">
        <v>16</v>
      </c>
      <c r="H27" s="20" t="s">
        <v>16</v>
      </c>
      <c r="I27" s="33" t="str">
        <f>_xlfn.DISPIMG("ID_1D9B5805C96249EBA6ABDA34C2726CE9",1)</f>
        <v>=DISPIMG("ID_1D9B5805C96249EBA6ABDA34C2726CE9",1)</v>
      </c>
      <c r="J27" s="33" t="s">
        <v>68</v>
      </c>
      <c r="K27" s="62"/>
      <c r="L27" s="62"/>
      <c r="M27" s="62"/>
      <c r="N27" s="62"/>
      <c r="O27" s="62"/>
      <c r="P27" s="62"/>
      <c r="Q27" s="62"/>
      <c r="R27" s="62"/>
      <c r="S27" s="62"/>
      <c r="T27" s="62"/>
    </row>
    <row r="28" ht="27" customHeight="1" spans="1:20">
      <c r="A28" s="5">
        <v>25</v>
      </c>
      <c r="B28" s="30"/>
      <c r="C28" s="18"/>
      <c r="D28" s="19" t="s">
        <v>69</v>
      </c>
      <c r="E28" s="19"/>
      <c r="F28" s="16"/>
      <c r="G28" s="20" t="s">
        <v>16</v>
      </c>
      <c r="H28" s="20" t="s">
        <v>16</v>
      </c>
      <c r="I28" s="33"/>
      <c r="J28" s="33"/>
      <c r="K28" s="62"/>
      <c r="L28" s="62"/>
      <c r="M28" s="62"/>
      <c r="N28" s="62"/>
      <c r="O28" s="62"/>
      <c r="P28" s="62"/>
      <c r="Q28" s="62"/>
      <c r="R28" s="62"/>
      <c r="S28" s="62"/>
      <c r="T28" s="62"/>
    </row>
    <row r="29" ht="27" customHeight="1" spans="1:20">
      <c r="A29" s="5">
        <v>26</v>
      </c>
      <c r="B29" s="30"/>
      <c r="C29" s="18"/>
      <c r="D29" s="19" t="s">
        <v>70</v>
      </c>
      <c r="E29" s="19" t="s">
        <v>38</v>
      </c>
      <c r="F29" s="16"/>
      <c r="G29" s="20" t="s">
        <v>16</v>
      </c>
      <c r="H29" s="20" t="s">
        <v>16</v>
      </c>
      <c r="I29" s="33"/>
      <c r="J29" s="33"/>
      <c r="K29" s="62"/>
      <c r="L29" s="62"/>
      <c r="M29" s="62"/>
      <c r="N29" s="62"/>
      <c r="O29" s="62"/>
      <c r="P29" s="62"/>
      <c r="Q29" s="62"/>
      <c r="R29" s="62"/>
      <c r="S29" s="62"/>
      <c r="T29" s="62"/>
    </row>
    <row r="30" ht="27" customHeight="1" spans="1:20">
      <c r="A30" s="5">
        <v>27</v>
      </c>
      <c r="B30" s="30"/>
      <c r="C30" s="18"/>
      <c r="D30" s="19" t="s">
        <v>71</v>
      </c>
      <c r="E30" s="19" t="s">
        <v>72</v>
      </c>
      <c r="F30" s="16"/>
      <c r="G30" s="20" t="s">
        <v>16</v>
      </c>
      <c r="H30" s="13" t="s">
        <v>17</v>
      </c>
      <c r="I30" s="33"/>
      <c r="J30" s="33"/>
      <c r="K30" s="62"/>
      <c r="L30" s="62"/>
      <c r="M30" s="62"/>
      <c r="N30" s="62"/>
      <c r="O30" s="62"/>
      <c r="P30" s="62"/>
      <c r="Q30" s="62"/>
      <c r="R30" s="62"/>
      <c r="S30" s="62"/>
      <c r="T30" s="62"/>
    </row>
    <row r="31" ht="27" customHeight="1" spans="1:20">
      <c r="A31" s="5">
        <v>28</v>
      </c>
      <c r="B31" s="30"/>
      <c r="C31" s="18"/>
      <c r="D31" s="19" t="s">
        <v>73</v>
      </c>
      <c r="E31" s="19" t="s">
        <v>38</v>
      </c>
      <c r="F31" s="15"/>
      <c r="G31" s="20" t="s">
        <v>16</v>
      </c>
      <c r="H31" s="20" t="s">
        <v>16</v>
      </c>
      <c r="I31" s="33"/>
      <c r="J31" s="33"/>
      <c r="K31" s="62"/>
      <c r="L31" s="62"/>
      <c r="M31" s="62"/>
      <c r="N31" s="62"/>
      <c r="O31" s="62"/>
      <c r="P31" s="62"/>
      <c r="Q31" s="62"/>
      <c r="R31" s="62"/>
      <c r="S31" s="62"/>
      <c r="T31" s="62"/>
    </row>
    <row r="32" ht="27" customHeight="1" spans="1:20">
      <c r="A32" s="5">
        <v>29</v>
      </c>
      <c r="B32" s="30"/>
      <c r="C32" s="34" t="s">
        <v>74</v>
      </c>
      <c r="D32" s="8" t="s">
        <v>75</v>
      </c>
      <c r="E32" s="8" t="s">
        <v>38</v>
      </c>
      <c r="F32" s="8" t="s">
        <v>35</v>
      </c>
      <c r="G32" s="10" t="s">
        <v>16</v>
      </c>
      <c r="H32" s="10" t="s">
        <v>16</v>
      </c>
      <c r="I32" s="67" t="str">
        <f>_xlfn.DISPIMG("ID_52312639C0484D638AEC6382A241BBBD",1)</f>
        <v>=DISPIMG("ID_52312639C0484D638AEC6382A241BBBD",1)</v>
      </c>
      <c r="J32" s="32" t="s">
        <v>76</v>
      </c>
      <c r="K32" s="62"/>
      <c r="L32" s="62"/>
      <c r="M32" s="62"/>
      <c r="N32" s="62"/>
      <c r="O32" s="62"/>
      <c r="P32" s="62"/>
      <c r="Q32" s="62"/>
      <c r="R32" s="62"/>
      <c r="S32" s="62"/>
      <c r="T32" s="62"/>
    </row>
    <row r="33" ht="27" customHeight="1" spans="1:20">
      <c r="A33" s="5">
        <v>30</v>
      </c>
      <c r="B33" s="30"/>
      <c r="C33" s="14" t="s">
        <v>77</v>
      </c>
      <c r="D33" s="19" t="s">
        <v>78</v>
      </c>
      <c r="E33" s="33" t="s">
        <v>38</v>
      </c>
      <c r="F33" s="33" t="s">
        <v>35</v>
      </c>
      <c r="G33" s="20" t="s">
        <v>16</v>
      </c>
      <c r="H33" s="20" t="s">
        <v>16</v>
      </c>
      <c r="I33" s="13" t="str">
        <f>_xlfn.DISPIMG("ID_19FBAC31A8914099AB5166761FDFDF68",1)</f>
        <v>=DISPIMG("ID_19FBAC31A8914099AB5166761FDFDF68",1)</v>
      </c>
      <c r="J33" s="13" t="s">
        <v>51</v>
      </c>
      <c r="K33" s="62"/>
      <c r="L33" s="62"/>
      <c r="M33" s="62"/>
      <c r="N33" s="62"/>
      <c r="O33" s="62"/>
      <c r="P33" s="62"/>
      <c r="Q33" s="62"/>
      <c r="R33" s="62"/>
      <c r="S33" s="62"/>
      <c r="T33" s="62"/>
    </row>
    <row r="34" ht="27" customHeight="1" spans="1:20">
      <c r="A34" s="5">
        <v>31</v>
      </c>
      <c r="B34" s="30"/>
      <c r="C34" s="18"/>
      <c r="D34" s="13" t="s">
        <v>79</v>
      </c>
      <c r="E34" s="33" t="s">
        <v>38</v>
      </c>
      <c r="F34" s="16"/>
      <c r="G34" s="13"/>
      <c r="H34" s="13"/>
      <c r="I34" s="13"/>
      <c r="J34" s="13"/>
      <c r="K34" s="62"/>
      <c r="L34" s="62"/>
      <c r="M34" s="62"/>
      <c r="N34" s="62"/>
      <c r="O34" s="62"/>
      <c r="P34" s="62"/>
      <c r="Q34" s="62"/>
      <c r="R34" s="62"/>
      <c r="S34" s="62"/>
      <c r="T34" s="62"/>
    </row>
    <row r="35" ht="27" customHeight="1" spans="1:20">
      <c r="A35" s="5">
        <v>32</v>
      </c>
      <c r="B35" s="30"/>
      <c r="C35" s="18"/>
      <c r="D35" s="13" t="s">
        <v>80</v>
      </c>
      <c r="E35" s="33" t="s">
        <v>38</v>
      </c>
      <c r="F35" s="16"/>
      <c r="G35" s="13"/>
      <c r="H35" s="13"/>
      <c r="I35" s="13"/>
      <c r="J35" s="13"/>
      <c r="K35" s="62"/>
      <c r="L35" s="62"/>
      <c r="M35" s="62"/>
      <c r="N35" s="62"/>
      <c r="O35" s="62"/>
      <c r="P35" s="62"/>
      <c r="Q35" s="62"/>
      <c r="R35" s="62"/>
      <c r="S35" s="62"/>
      <c r="T35" s="62"/>
    </row>
    <row r="36" ht="27" customHeight="1" spans="1:20">
      <c r="A36" s="5">
        <v>33</v>
      </c>
      <c r="B36" s="30"/>
      <c r="C36" s="18"/>
      <c r="D36" s="13" t="s">
        <v>81</v>
      </c>
      <c r="E36" s="33" t="s">
        <v>38</v>
      </c>
      <c r="F36" s="16"/>
      <c r="G36" s="13"/>
      <c r="H36" s="13"/>
      <c r="I36" s="13"/>
      <c r="J36" s="13"/>
      <c r="K36" s="62"/>
      <c r="L36" s="62"/>
      <c r="M36" s="62"/>
      <c r="N36" s="62"/>
      <c r="O36" s="62"/>
      <c r="P36" s="62"/>
      <c r="Q36" s="62"/>
      <c r="R36" s="62"/>
      <c r="S36" s="62"/>
      <c r="T36" s="62"/>
    </row>
    <row r="37" ht="27" customHeight="1" spans="1:20">
      <c r="A37" s="5">
        <v>34</v>
      </c>
      <c r="B37" s="30"/>
      <c r="C37" s="22"/>
      <c r="D37" s="13" t="s">
        <v>82</v>
      </c>
      <c r="E37" s="33" t="s">
        <v>38</v>
      </c>
      <c r="F37" s="16"/>
      <c r="G37" s="13"/>
      <c r="H37" s="13"/>
      <c r="I37" s="13"/>
      <c r="J37" s="13"/>
      <c r="K37" s="62"/>
      <c r="L37" s="62"/>
      <c r="M37" s="62"/>
      <c r="N37" s="62"/>
      <c r="O37" s="62"/>
      <c r="P37" s="62"/>
      <c r="Q37" s="62"/>
      <c r="R37" s="62"/>
      <c r="S37" s="62"/>
      <c r="T37" s="62"/>
    </row>
    <row r="38" ht="27" customHeight="1" spans="1:20">
      <c r="A38" s="5">
        <v>35</v>
      </c>
      <c r="B38" s="30"/>
      <c r="C38" s="24" t="s">
        <v>83</v>
      </c>
      <c r="D38" s="11" t="s">
        <v>84</v>
      </c>
      <c r="E38" s="11" t="s">
        <v>53</v>
      </c>
      <c r="F38" s="9" t="s">
        <v>85</v>
      </c>
      <c r="G38" s="10" t="s">
        <v>16</v>
      </c>
      <c r="H38" s="10" t="s">
        <v>16</v>
      </c>
      <c r="I38" s="11" t="str">
        <f>_xlfn.DISPIMG("ID_3D5B9CA081944FA5B503A226BD1F6325",1)</f>
        <v>=DISPIMG("ID_3D5B9CA081944FA5B503A226BD1F6325",1)</v>
      </c>
      <c r="J38" s="43" t="s">
        <v>86</v>
      </c>
      <c r="K38" s="62"/>
      <c r="L38" s="62"/>
      <c r="M38" s="62"/>
      <c r="N38" s="62"/>
      <c r="O38" s="62"/>
      <c r="P38" s="62"/>
      <c r="Q38" s="62"/>
      <c r="R38" s="62"/>
      <c r="S38" s="62"/>
      <c r="T38" s="62"/>
    </row>
    <row r="39" ht="27" customHeight="1" spans="1:20">
      <c r="A39" s="5">
        <v>36</v>
      </c>
      <c r="B39" s="30"/>
      <c r="C39" s="24"/>
      <c r="D39" s="11" t="s">
        <v>87</v>
      </c>
      <c r="E39" s="11" t="s">
        <v>53</v>
      </c>
      <c r="F39" s="31"/>
      <c r="G39" s="11"/>
      <c r="H39" s="11"/>
      <c r="I39" s="11"/>
      <c r="J39" s="47"/>
      <c r="K39" s="62"/>
      <c r="L39" s="62"/>
      <c r="M39" s="62"/>
      <c r="N39" s="62"/>
      <c r="O39" s="62"/>
      <c r="P39" s="62"/>
      <c r="Q39" s="62"/>
      <c r="R39" s="62"/>
      <c r="S39" s="62"/>
      <c r="T39" s="62"/>
    </row>
    <row r="40" ht="27" customHeight="1" spans="1:20">
      <c r="A40" s="5">
        <v>37</v>
      </c>
      <c r="B40" s="30"/>
      <c r="C40" s="24"/>
      <c r="D40" s="11" t="s">
        <v>88</v>
      </c>
      <c r="E40" s="11" t="s">
        <v>53</v>
      </c>
      <c r="F40" s="31"/>
      <c r="G40" s="11"/>
      <c r="H40" s="11"/>
      <c r="I40" s="11"/>
      <c r="J40" s="47"/>
      <c r="K40" s="62"/>
      <c r="L40" s="62"/>
      <c r="M40" s="62"/>
      <c r="N40" s="62"/>
      <c r="O40" s="62"/>
      <c r="P40" s="62"/>
      <c r="Q40" s="62"/>
      <c r="R40" s="62"/>
      <c r="S40" s="62"/>
      <c r="T40" s="62"/>
    </row>
    <row r="41" ht="27" customHeight="1" spans="1:20">
      <c r="A41" s="5">
        <v>38</v>
      </c>
      <c r="B41" s="30"/>
      <c r="C41" s="24"/>
      <c r="D41" s="11" t="s">
        <v>89</v>
      </c>
      <c r="E41" s="11" t="s">
        <v>53</v>
      </c>
      <c r="F41" s="31"/>
      <c r="G41" s="11"/>
      <c r="H41" s="11"/>
      <c r="I41" s="11"/>
      <c r="J41" s="47"/>
      <c r="K41" s="62"/>
      <c r="L41" s="62"/>
      <c r="M41" s="62"/>
      <c r="N41" s="62"/>
      <c r="O41" s="62"/>
      <c r="P41" s="62"/>
      <c r="Q41" s="62"/>
      <c r="R41" s="62"/>
      <c r="S41" s="62"/>
      <c r="T41" s="62"/>
    </row>
    <row r="42" ht="27" customHeight="1" spans="1:20">
      <c r="A42" s="5">
        <v>39</v>
      </c>
      <c r="B42" s="30"/>
      <c r="C42" s="24"/>
      <c r="D42" s="11" t="s">
        <v>90</v>
      </c>
      <c r="E42" s="11" t="s">
        <v>53</v>
      </c>
      <c r="F42" s="31"/>
      <c r="G42" s="11"/>
      <c r="H42" s="11"/>
      <c r="I42" s="68" t="str">
        <f>_xlfn.DISPIMG("ID_294182DEC72145B4993D573CF8E2BE79",1)</f>
        <v>=DISPIMG("ID_294182DEC72145B4993D573CF8E2BE79",1)</v>
      </c>
      <c r="J42" s="13" t="s">
        <v>91</v>
      </c>
      <c r="K42" s="62"/>
      <c r="L42" s="62"/>
      <c r="M42" s="62"/>
      <c r="N42" s="62"/>
      <c r="O42" s="62"/>
      <c r="P42" s="62"/>
      <c r="Q42" s="62"/>
      <c r="R42" s="62"/>
      <c r="S42" s="62"/>
      <c r="T42" s="62"/>
    </row>
    <row r="43" ht="27" customHeight="1" spans="1:20">
      <c r="A43" s="5">
        <v>40</v>
      </c>
      <c r="B43" s="30"/>
      <c r="C43" s="26"/>
      <c r="D43" s="11" t="s">
        <v>92</v>
      </c>
      <c r="E43" s="11" t="s">
        <v>53</v>
      </c>
      <c r="F43" s="32"/>
      <c r="G43" s="11"/>
      <c r="H43" s="11"/>
      <c r="I43" s="68"/>
      <c r="J43" s="13"/>
      <c r="K43" s="62"/>
      <c r="L43" s="62"/>
      <c r="M43" s="62"/>
      <c r="N43" s="62"/>
      <c r="O43" s="62"/>
      <c r="P43" s="62"/>
      <c r="Q43" s="62"/>
      <c r="R43" s="62"/>
      <c r="S43" s="62"/>
      <c r="T43" s="62"/>
    </row>
    <row r="44" ht="27" customHeight="1" spans="1:20">
      <c r="A44" s="5">
        <v>41</v>
      </c>
      <c r="B44" s="30"/>
      <c r="C44" s="35" t="s">
        <v>93</v>
      </c>
      <c r="D44" s="19" t="s">
        <v>94</v>
      </c>
      <c r="E44" s="13" t="s">
        <v>53</v>
      </c>
      <c r="F44" s="33" t="s">
        <v>95</v>
      </c>
      <c r="G44" s="20" t="s">
        <v>16</v>
      </c>
      <c r="H44" s="20" t="s">
        <v>16</v>
      </c>
      <c r="I44" s="69" t="str">
        <f>_xlfn.DISPIMG("ID_D73155E76EC74A13B37CBF950B1025AA",1)</f>
        <v>=DISPIMG("ID_D73155E76EC74A13B37CBF950B1025AA",1)</v>
      </c>
      <c r="J44" s="33" t="s">
        <v>96</v>
      </c>
      <c r="K44" s="62"/>
      <c r="L44" s="62"/>
      <c r="M44" s="62"/>
      <c r="N44" s="62"/>
      <c r="O44" s="62"/>
      <c r="P44" s="62"/>
      <c r="Q44" s="62"/>
      <c r="R44" s="62"/>
      <c r="S44" s="62"/>
      <c r="T44" s="62"/>
    </row>
    <row r="45" ht="27" customHeight="1" spans="1:20">
      <c r="A45" s="5">
        <v>42</v>
      </c>
      <c r="B45" s="30"/>
      <c r="C45" s="36"/>
      <c r="D45" s="13" t="s">
        <v>97</v>
      </c>
      <c r="E45" s="13" t="s">
        <v>53</v>
      </c>
      <c r="F45" s="37"/>
      <c r="G45" s="13"/>
      <c r="H45" s="13"/>
      <c r="I45" s="69"/>
      <c r="J45" s="69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ht="27" customHeight="1" spans="1:20">
      <c r="A46" s="5">
        <v>43</v>
      </c>
      <c r="B46" s="30"/>
      <c r="C46" s="36"/>
      <c r="D46" s="19" t="s">
        <v>98</v>
      </c>
      <c r="E46" s="13" t="s">
        <v>53</v>
      </c>
      <c r="F46" s="37"/>
      <c r="G46" s="13"/>
      <c r="H46" s="13"/>
      <c r="I46" s="69"/>
      <c r="J46" s="69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ht="27" customHeight="1" spans="1:20">
      <c r="A47" s="5">
        <v>44</v>
      </c>
      <c r="B47" s="30"/>
      <c r="C47" s="36"/>
      <c r="D47" s="19" t="s">
        <v>99</v>
      </c>
      <c r="E47" s="13" t="s">
        <v>53</v>
      </c>
      <c r="F47" s="37"/>
      <c r="G47" s="13"/>
      <c r="H47" s="13"/>
      <c r="I47" s="69"/>
      <c r="J47" s="69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ht="27" customHeight="1" spans="1:20">
      <c r="A48" s="5">
        <v>45</v>
      </c>
      <c r="B48" s="30"/>
      <c r="C48" s="36"/>
      <c r="D48" s="13" t="s">
        <v>100</v>
      </c>
      <c r="E48" s="13" t="s">
        <v>53</v>
      </c>
      <c r="F48" s="37"/>
      <c r="G48" s="13"/>
      <c r="H48" s="13"/>
      <c r="I48" s="69"/>
      <c r="J48" s="69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ht="27" customHeight="1" spans="1:20">
      <c r="A49" s="5">
        <v>46</v>
      </c>
      <c r="B49" s="38"/>
      <c r="C49" s="36"/>
      <c r="D49" s="19" t="s">
        <v>101</v>
      </c>
      <c r="E49" s="13" t="s">
        <v>53</v>
      </c>
      <c r="F49" s="39"/>
      <c r="G49" s="13"/>
      <c r="H49" s="13"/>
      <c r="I49" s="69"/>
      <c r="J49" s="69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ht="27" customHeight="1" spans="1:20">
      <c r="A50" s="5">
        <v>47</v>
      </c>
      <c r="B50" s="40" t="s">
        <v>102</v>
      </c>
      <c r="C50" s="41" t="s">
        <v>103</v>
      </c>
      <c r="D50" s="42" t="s">
        <v>104</v>
      </c>
      <c r="E50" s="11" t="s">
        <v>105</v>
      </c>
      <c r="F50" s="43" t="s">
        <v>106</v>
      </c>
      <c r="G50" s="44" t="s">
        <v>16</v>
      </c>
      <c r="H50" s="44" t="s">
        <v>16</v>
      </c>
      <c r="I50" s="29" t="str">
        <f>_xlfn.DISPIMG("ID_EDE3AF6190814BA2912ADE527F83FB59",1)</f>
        <v>=DISPIMG("ID_EDE3AF6190814BA2912ADE527F83FB59",1)</v>
      </c>
      <c r="J50" s="29" t="s">
        <v>107</v>
      </c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ht="27" customHeight="1" spans="1:20">
      <c r="A51" s="5">
        <v>48</v>
      </c>
      <c r="B51" s="45"/>
      <c r="C51" s="46"/>
      <c r="D51" s="42" t="s">
        <v>108</v>
      </c>
      <c r="E51" s="11" t="s">
        <v>53</v>
      </c>
      <c r="F51" s="47"/>
      <c r="G51" s="48"/>
      <c r="H51" s="48"/>
      <c r="I51" s="31"/>
      <c r="J51" s="31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ht="27" customHeight="1" spans="1:20">
      <c r="A52" s="5">
        <v>49</v>
      </c>
      <c r="B52" s="45"/>
      <c r="C52" s="46"/>
      <c r="D52" s="42" t="s">
        <v>109</v>
      </c>
      <c r="E52" s="11" t="s">
        <v>53</v>
      </c>
      <c r="F52" s="47"/>
      <c r="G52" s="48"/>
      <c r="H52" s="48"/>
      <c r="I52" s="31"/>
      <c r="J52" s="31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ht="27" customHeight="1" spans="1:20">
      <c r="A53" s="5">
        <v>50</v>
      </c>
      <c r="B53" s="45"/>
      <c r="C53" s="46"/>
      <c r="D53" s="49" t="s">
        <v>110</v>
      </c>
      <c r="E53" s="11" t="s">
        <v>53</v>
      </c>
      <c r="F53" s="47"/>
      <c r="G53" s="48"/>
      <c r="H53" s="48"/>
      <c r="I53" s="31"/>
      <c r="J53" s="31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ht="27" customHeight="1" spans="1:20">
      <c r="A54" s="5">
        <v>51</v>
      </c>
      <c r="B54" s="45"/>
      <c r="C54" s="46"/>
      <c r="D54" s="42" t="s">
        <v>111</v>
      </c>
      <c r="E54" s="11" t="s">
        <v>53</v>
      </c>
      <c r="F54" s="47"/>
      <c r="G54" s="48"/>
      <c r="H54" s="48"/>
      <c r="I54" s="31"/>
      <c r="J54" s="31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ht="27" customHeight="1" spans="1:20">
      <c r="A55" s="5">
        <v>52</v>
      </c>
      <c r="B55" s="45"/>
      <c r="C55" s="46"/>
      <c r="D55" s="42" t="s">
        <v>112</v>
      </c>
      <c r="E55" s="11" t="s">
        <v>53</v>
      </c>
      <c r="F55" s="47"/>
      <c r="G55" s="48"/>
      <c r="H55" s="48"/>
      <c r="I55" s="31"/>
      <c r="J55" s="31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ht="27" customHeight="1" spans="1:20">
      <c r="A56" s="5">
        <v>53</v>
      </c>
      <c r="B56" s="45"/>
      <c r="C56" s="46"/>
      <c r="D56" s="42" t="s">
        <v>113</v>
      </c>
      <c r="E56" s="11" t="s">
        <v>38</v>
      </c>
      <c r="F56" s="47"/>
      <c r="G56" s="48"/>
      <c r="H56" s="48"/>
      <c r="I56" s="31"/>
      <c r="J56" s="31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ht="27" customHeight="1" spans="1:20">
      <c r="A57" s="5">
        <v>54</v>
      </c>
      <c r="B57" s="45"/>
      <c r="C57" s="46"/>
      <c r="D57" s="49" t="s">
        <v>114</v>
      </c>
      <c r="E57" s="11" t="s">
        <v>53</v>
      </c>
      <c r="F57" s="47"/>
      <c r="G57" s="48"/>
      <c r="H57" s="48"/>
      <c r="I57" s="31"/>
      <c r="J57" s="31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ht="27" customHeight="1" spans="1:20">
      <c r="A58" s="5">
        <v>55</v>
      </c>
      <c r="B58" s="45"/>
      <c r="C58" s="46"/>
      <c r="D58" s="49" t="s">
        <v>115</v>
      </c>
      <c r="E58" s="11" t="s">
        <v>53</v>
      </c>
      <c r="F58" s="47"/>
      <c r="G58" s="48"/>
      <c r="H58" s="48"/>
      <c r="I58" s="31"/>
      <c r="J58" s="31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ht="27" customHeight="1" spans="1:20">
      <c r="A59" s="5">
        <v>56</v>
      </c>
      <c r="B59" s="45"/>
      <c r="C59" s="46"/>
      <c r="D59" s="49" t="s">
        <v>116</v>
      </c>
      <c r="E59" s="11" t="s">
        <v>53</v>
      </c>
      <c r="F59" s="47"/>
      <c r="G59" s="48"/>
      <c r="H59" s="48"/>
      <c r="I59" s="31"/>
      <c r="J59" s="31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ht="27" customHeight="1" spans="1:20">
      <c r="A60" s="5">
        <v>57</v>
      </c>
      <c r="B60" s="45"/>
      <c r="C60" s="50"/>
      <c r="D60" s="43" t="s">
        <v>117</v>
      </c>
      <c r="E60" s="11" t="s">
        <v>53</v>
      </c>
      <c r="F60" s="47"/>
      <c r="G60" s="48"/>
      <c r="H60" s="48"/>
      <c r="I60" s="31"/>
      <c r="J60" s="31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ht="27" customHeight="1" spans="1:20">
      <c r="A61" s="5">
        <v>58</v>
      </c>
      <c r="B61" s="45"/>
      <c r="C61" s="51" t="s">
        <v>118</v>
      </c>
      <c r="D61" s="52" t="s">
        <v>119</v>
      </c>
      <c r="E61" s="39" t="s">
        <v>105</v>
      </c>
      <c r="F61" s="53" t="s">
        <v>120</v>
      </c>
      <c r="G61" s="54" t="s">
        <v>16</v>
      </c>
      <c r="H61" s="54" t="s">
        <v>16</v>
      </c>
      <c r="I61" s="31"/>
      <c r="J61" s="31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ht="27" customHeight="1" spans="1:20">
      <c r="A62" s="5">
        <v>59</v>
      </c>
      <c r="B62" s="45"/>
      <c r="C62" s="55"/>
      <c r="D62" s="52" t="s">
        <v>108</v>
      </c>
      <c r="E62" s="39" t="s">
        <v>53</v>
      </c>
      <c r="F62" s="56"/>
      <c r="G62" s="57"/>
      <c r="H62" s="57"/>
      <c r="I62" s="31"/>
      <c r="J62" s="31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ht="27" customHeight="1" spans="1:20">
      <c r="A63" s="5">
        <v>60</v>
      </c>
      <c r="B63" s="45"/>
      <c r="C63" s="55"/>
      <c r="D63" s="52" t="s">
        <v>121</v>
      </c>
      <c r="E63" s="39" t="s">
        <v>53</v>
      </c>
      <c r="F63" s="56"/>
      <c r="G63" s="57"/>
      <c r="H63" s="57"/>
      <c r="I63" s="31"/>
      <c r="J63" s="31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ht="27" customHeight="1" spans="1:20">
      <c r="A64" s="5">
        <v>61</v>
      </c>
      <c r="B64" s="45"/>
      <c r="C64" s="55"/>
      <c r="D64" s="52" t="s">
        <v>122</v>
      </c>
      <c r="E64" s="39" t="s">
        <v>53</v>
      </c>
      <c r="F64" s="56"/>
      <c r="G64" s="57"/>
      <c r="H64" s="57"/>
      <c r="I64" s="31"/>
      <c r="J64" s="31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ht="27" customHeight="1" spans="1:20">
      <c r="A65" s="5">
        <v>62</v>
      </c>
      <c r="B65" s="45"/>
      <c r="C65" s="55"/>
      <c r="D65" s="52" t="s">
        <v>123</v>
      </c>
      <c r="E65" s="39" t="s">
        <v>53</v>
      </c>
      <c r="F65" s="56"/>
      <c r="G65" s="57"/>
      <c r="H65" s="57"/>
      <c r="I65" s="31"/>
      <c r="J65" s="31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ht="27" customHeight="1" spans="1:20">
      <c r="A66" s="5">
        <v>63</v>
      </c>
      <c r="B66" s="45"/>
      <c r="C66" s="55"/>
      <c r="D66" s="52" t="s">
        <v>124</v>
      </c>
      <c r="E66" s="39" t="s">
        <v>53</v>
      </c>
      <c r="F66" s="56"/>
      <c r="G66" s="57"/>
      <c r="H66" s="57"/>
      <c r="I66" s="31"/>
      <c r="J66" s="31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ht="27" customHeight="1" spans="1:20">
      <c r="A67" s="5">
        <v>64</v>
      </c>
      <c r="B67" s="45"/>
      <c r="C67" s="55"/>
      <c r="D67" s="70" t="s">
        <v>125</v>
      </c>
      <c r="E67" s="39" t="s">
        <v>38</v>
      </c>
      <c r="F67" s="56"/>
      <c r="G67" s="57"/>
      <c r="H67" s="57"/>
      <c r="I67" s="31"/>
      <c r="J67" s="31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ht="27" customHeight="1" spans="1:20">
      <c r="A68" s="5">
        <v>65</v>
      </c>
      <c r="B68" s="45"/>
      <c r="C68" s="71"/>
      <c r="D68" s="70" t="s">
        <v>126</v>
      </c>
      <c r="E68" s="39" t="s">
        <v>53</v>
      </c>
      <c r="F68" s="72"/>
      <c r="G68" s="57"/>
      <c r="H68" s="57"/>
      <c r="I68" s="32"/>
      <c r="J68" s="3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ht="27" customHeight="1" spans="1:20">
      <c r="A69" s="5">
        <v>66</v>
      </c>
      <c r="B69" s="45"/>
      <c r="C69" s="41" t="s">
        <v>127</v>
      </c>
      <c r="D69" s="73" t="s">
        <v>128</v>
      </c>
      <c r="E69" s="11" t="s">
        <v>38</v>
      </c>
      <c r="F69" s="9" t="s">
        <v>129</v>
      </c>
      <c r="G69" s="10" t="s">
        <v>16</v>
      </c>
      <c r="H69" s="10" t="s">
        <v>16</v>
      </c>
      <c r="I69" s="11" t="str">
        <f>_xlfn.DISPIMG("ID_806DA192CEFA487D917B738B0E4251FC",1)</f>
        <v>=DISPIMG("ID_806DA192CEFA487D917B738B0E4251FC",1)</v>
      </c>
      <c r="J69" s="11" t="s">
        <v>130</v>
      </c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ht="27" customHeight="1" spans="1:20">
      <c r="A70" s="5">
        <v>67</v>
      </c>
      <c r="B70" s="45"/>
      <c r="C70" s="46"/>
      <c r="D70" s="74" t="s">
        <v>131</v>
      </c>
      <c r="E70" s="11" t="s">
        <v>53</v>
      </c>
      <c r="F70" s="31"/>
      <c r="G70" s="11"/>
      <c r="H70" s="11"/>
      <c r="I70" s="11"/>
      <c r="J70" s="11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ht="27" customHeight="1" spans="1:20">
      <c r="A71" s="5">
        <v>68</v>
      </c>
      <c r="B71" s="45"/>
      <c r="C71" s="46"/>
      <c r="D71" s="74" t="s">
        <v>132</v>
      </c>
      <c r="E71" s="11" t="s">
        <v>38</v>
      </c>
      <c r="F71" s="31"/>
      <c r="G71" s="11"/>
      <c r="H71" s="11"/>
      <c r="I71" s="11"/>
      <c r="J71" s="11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ht="27" customHeight="1" spans="1:20">
      <c r="A72" s="5">
        <v>69</v>
      </c>
      <c r="B72" s="45"/>
      <c r="C72" s="46"/>
      <c r="D72" s="74" t="s">
        <v>133</v>
      </c>
      <c r="E72" s="11" t="s">
        <v>38</v>
      </c>
      <c r="F72" s="31"/>
      <c r="G72" s="11"/>
      <c r="H72" s="11"/>
      <c r="I72" s="11"/>
      <c r="J72" s="11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ht="27" customHeight="1" spans="1:20">
      <c r="A73" s="5">
        <v>70</v>
      </c>
      <c r="B73" s="45"/>
      <c r="C73" s="46"/>
      <c r="D73" s="73" t="s">
        <v>134</v>
      </c>
      <c r="E73" s="11" t="s">
        <v>38</v>
      </c>
      <c r="F73" s="31"/>
      <c r="G73" s="11"/>
      <c r="H73" s="11"/>
      <c r="I73" s="11"/>
      <c r="J73" s="11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ht="27" customHeight="1" spans="1:20">
      <c r="A74" s="5">
        <v>71</v>
      </c>
      <c r="B74" s="45"/>
      <c r="C74" s="46"/>
      <c r="D74" s="73" t="s">
        <v>135</v>
      </c>
      <c r="E74" s="11" t="s">
        <v>38</v>
      </c>
      <c r="F74" s="31"/>
      <c r="G74" s="11"/>
      <c r="H74" s="11"/>
      <c r="I74" s="11"/>
      <c r="J74" s="11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ht="27" customHeight="1" spans="1:20">
      <c r="A75" s="5">
        <v>72</v>
      </c>
      <c r="B75" s="45"/>
      <c r="C75" s="46"/>
      <c r="D75" s="73" t="s">
        <v>136</v>
      </c>
      <c r="E75" s="11" t="s">
        <v>137</v>
      </c>
      <c r="F75" s="31"/>
      <c r="G75" s="11"/>
      <c r="H75" s="11"/>
      <c r="I75" s="11"/>
      <c r="J75" s="11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ht="27" customHeight="1" spans="1:20">
      <c r="A76" s="5">
        <v>73</v>
      </c>
      <c r="B76" s="45"/>
      <c r="C76" s="46"/>
      <c r="D76" s="73" t="s">
        <v>138</v>
      </c>
      <c r="E76" s="11" t="s">
        <v>38</v>
      </c>
      <c r="F76" s="31"/>
      <c r="G76" s="11"/>
      <c r="H76" s="11"/>
      <c r="I76" s="11"/>
      <c r="J76" s="11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ht="47" customHeight="1" spans="1:20">
      <c r="A77" s="5">
        <v>74</v>
      </c>
      <c r="B77" s="45"/>
      <c r="C77" s="50"/>
      <c r="D77" s="74" t="s">
        <v>139</v>
      </c>
      <c r="E77" s="11" t="s">
        <v>137</v>
      </c>
      <c r="F77" s="32"/>
      <c r="G77" s="11"/>
      <c r="H77" s="11"/>
      <c r="I77" s="11"/>
      <c r="J77" s="11"/>
      <c r="K77" s="62"/>
      <c r="L77" s="62"/>
      <c r="M77" s="62"/>
      <c r="N77" s="62"/>
      <c r="O77" s="62"/>
      <c r="P77" s="62"/>
      <c r="Q77" s="62"/>
      <c r="R77" s="62"/>
      <c r="S77" s="62"/>
      <c r="T77" s="62"/>
    </row>
    <row r="78" ht="27" customHeight="1" spans="1:20">
      <c r="A78" s="5">
        <v>75</v>
      </c>
      <c r="B78" s="45"/>
      <c r="C78" s="51" t="s">
        <v>140</v>
      </c>
      <c r="D78" s="70" t="s">
        <v>141</v>
      </c>
      <c r="E78" s="13" t="s">
        <v>38</v>
      </c>
      <c r="F78" s="33" t="s">
        <v>142</v>
      </c>
      <c r="G78" s="20" t="s">
        <v>16</v>
      </c>
      <c r="H78" s="20" t="s">
        <v>16</v>
      </c>
      <c r="I78" s="33" t="str">
        <f>_xlfn.DISPIMG("ID_5E239408F7994B578477FA706BC1C58E",1)</f>
        <v>=DISPIMG("ID_5E239408F7994B578477FA706BC1C58E",1)</v>
      </c>
      <c r="J78" s="19" t="s">
        <v>143</v>
      </c>
      <c r="K78" s="62"/>
      <c r="L78" s="62"/>
      <c r="M78" s="62"/>
      <c r="N78" s="62"/>
      <c r="O78" s="62"/>
      <c r="P78" s="62"/>
      <c r="Q78" s="62"/>
      <c r="R78" s="62"/>
      <c r="S78" s="62"/>
      <c r="T78" s="62"/>
    </row>
    <row r="79" ht="27" customHeight="1" spans="1:20">
      <c r="A79" s="5">
        <v>76</v>
      </c>
      <c r="B79" s="45"/>
      <c r="C79" s="55"/>
      <c r="D79" s="70" t="s">
        <v>144</v>
      </c>
      <c r="E79" s="13" t="s">
        <v>53</v>
      </c>
      <c r="F79" s="37"/>
      <c r="G79" s="13"/>
      <c r="H79" s="13"/>
      <c r="I79" s="16"/>
      <c r="J79" s="19"/>
      <c r="K79" s="62"/>
      <c r="L79" s="62"/>
      <c r="M79" s="62"/>
      <c r="N79" s="62"/>
      <c r="O79" s="62"/>
      <c r="P79" s="62"/>
      <c r="Q79" s="62"/>
      <c r="R79" s="62"/>
      <c r="S79" s="62"/>
      <c r="T79" s="62"/>
    </row>
    <row r="80" ht="27" customHeight="1" spans="1:20">
      <c r="A80" s="5">
        <v>77</v>
      </c>
      <c r="B80" s="45"/>
      <c r="C80" s="55"/>
      <c r="D80" s="70" t="s">
        <v>145</v>
      </c>
      <c r="E80" s="13" t="s">
        <v>53</v>
      </c>
      <c r="F80" s="37"/>
      <c r="G80" s="13"/>
      <c r="H80" s="13"/>
      <c r="I80" s="16"/>
      <c r="J80" s="19"/>
      <c r="K80" s="62"/>
      <c r="L80" s="62"/>
      <c r="M80" s="62"/>
      <c r="N80" s="62"/>
      <c r="O80" s="62"/>
      <c r="P80" s="62"/>
      <c r="Q80" s="62"/>
      <c r="R80" s="62"/>
      <c r="S80" s="62"/>
      <c r="T80" s="62"/>
    </row>
    <row r="81" ht="27" customHeight="1" spans="1:20">
      <c r="A81" s="5">
        <v>78</v>
      </c>
      <c r="B81" s="45"/>
      <c r="C81" s="55"/>
      <c r="D81" s="70" t="s">
        <v>146</v>
      </c>
      <c r="E81" s="13" t="s">
        <v>53</v>
      </c>
      <c r="F81" s="37"/>
      <c r="G81" s="13"/>
      <c r="H81" s="13"/>
      <c r="I81" s="16" t="str">
        <f>_xlfn.DISPIMG("ID_D004BC04766E4EAF8E9BF3C8B8EC21C3",1)</f>
        <v>=DISPIMG("ID_D004BC04766E4EAF8E9BF3C8B8EC21C3",1)</v>
      </c>
      <c r="J81" s="19"/>
      <c r="K81" s="62"/>
      <c r="L81" s="62"/>
      <c r="M81" s="62"/>
      <c r="N81" s="62"/>
      <c r="O81" s="62"/>
      <c r="P81" s="62"/>
      <c r="Q81" s="62"/>
      <c r="R81" s="62"/>
      <c r="S81" s="62"/>
      <c r="T81" s="62"/>
    </row>
    <row r="82" ht="27" customHeight="1" spans="1:20">
      <c r="A82" s="5">
        <v>79</v>
      </c>
      <c r="B82" s="45"/>
      <c r="C82" s="55"/>
      <c r="D82" s="70" t="s">
        <v>147</v>
      </c>
      <c r="E82" s="13" t="s">
        <v>53</v>
      </c>
      <c r="F82" s="37"/>
      <c r="G82" s="13"/>
      <c r="H82" s="13"/>
      <c r="I82" s="16"/>
      <c r="J82" s="19"/>
      <c r="K82" s="62"/>
      <c r="L82" s="62"/>
      <c r="M82" s="62"/>
      <c r="N82" s="62"/>
      <c r="O82" s="62"/>
      <c r="P82" s="62"/>
      <c r="Q82" s="62"/>
      <c r="R82" s="62"/>
      <c r="S82" s="62"/>
      <c r="T82" s="62"/>
    </row>
    <row r="83" ht="27" customHeight="1" spans="1:20">
      <c r="A83" s="5">
        <v>80</v>
      </c>
      <c r="B83" s="75"/>
      <c r="C83" s="71"/>
      <c r="D83" s="70" t="s">
        <v>125</v>
      </c>
      <c r="E83" s="13" t="s">
        <v>53</v>
      </c>
      <c r="F83" s="39"/>
      <c r="G83" s="13"/>
      <c r="H83" s="13"/>
      <c r="I83" s="15"/>
      <c r="J83" s="19"/>
      <c r="K83" s="62"/>
      <c r="L83" s="62"/>
      <c r="M83" s="62"/>
      <c r="N83" s="62"/>
      <c r="O83" s="62"/>
      <c r="P83" s="62"/>
      <c r="Q83" s="62"/>
      <c r="R83" s="62"/>
      <c r="S83" s="62"/>
      <c r="T83" s="62"/>
    </row>
    <row r="84" ht="18.75" spans="1:20">
      <c r="A84" s="62"/>
      <c r="B84" s="62"/>
      <c r="C84" s="62"/>
      <c r="D84" s="62"/>
      <c r="E84" s="62"/>
      <c r="F84" s="62"/>
      <c r="G84" s="62"/>
      <c r="H84" s="62"/>
      <c r="I84" s="62"/>
      <c r="K84" s="62"/>
      <c r="L84" s="62"/>
      <c r="M84" s="62"/>
      <c r="N84" s="62"/>
      <c r="O84" s="62"/>
      <c r="P84" s="62"/>
      <c r="Q84" s="62"/>
      <c r="R84" s="62"/>
      <c r="S84" s="62"/>
      <c r="T84" s="62"/>
    </row>
    <row r="85" spans="1:20">
      <c r="A85" s="62"/>
      <c r="B85" s="62"/>
      <c r="C85" s="62"/>
      <c r="D85" s="62"/>
      <c r="E85" s="62"/>
      <c r="F85" s="62"/>
      <c r="G85" s="62"/>
      <c r="H85" s="62"/>
      <c r="I85" s="62"/>
      <c r="K85" s="62"/>
      <c r="L85" s="62"/>
      <c r="M85" s="62"/>
      <c r="N85" s="62"/>
      <c r="O85" s="62"/>
      <c r="P85" s="62"/>
      <c r="Q85" s="62"/>
      <c r="R85" s="62"/>
      <c r="S85" s="62"/>
      <c r="T85" s="62"/>
    </row>
    <row r="86" spans="1:20">
      <c r="A86" s="62"/>
      <c r="B86" s="62"/>
      <c r="C86" s="62"/>
      <c r="D86" s="62"/>
      <c r="E86" s="62"/>
      <c r="F86" s="62"/>
      <c r="G86" s="62"/>
      <c r="H86" s="62"/>
      <c r="I86" s="62"/>
      <c r="K86" s="62"/>
      <c r="L86" s="62"/>
      <c r="M86" s="62"/>
      <c r="N86" s="62"/>
      <c r="O86" s="62"/>
      <c r="P86" s="62"/>
      <c r="Q86" s="62"/>
      <c r="R86" s="62"/>
      <c r="S86" s="62"/>
      <c r="T86" s="62"/>
    </row>
    <row r="87" spans="1:20">
      <c r="A87" s="62"/>
      <c r="B87" s="62"/>
      <c r="C87" s="62"/>
      <c r="D87" s="62"/>
      <c r="E87" s="62"/>
      <c r="F87" s="62"/>
      <c r="G87" s="62"/>
      <c r="H87" s="62"/>
      <c r="I87" s="62"/>
      <c r="K87" s="62"/>
      <c r="L87" s="62"/>
      <c r="M87" s="62"/>
      <c r="N87" s="62"/>
      <c r="O87" s="62"/>
      <c r="P87" s="62"/>
      <c r="Q87" s="62"/>
      <c r="R87" s="62"/>
      <c r="S87" s="62"/>
      <c r="T87" s="62"/>
    </row>
    <row r="88" spans="1:20">
      <c r="A88" s="62"/>
      <c r="B88" s="62"/>
      <c r="C88" s="62"/>
      <c r="D88" s="62"/>
      <c r="E88" s="62"/>
      <c r="F88" s="62"/>
      <c r="G88" s="62"/>
      <c r="H88" s="62"/>
      <c r="I88" s="62"/>
      <c r="K88" s="62"/>
      <c r="L88" s="62"/>
      <c r="M88" s="62"/>
      <c r="N88" s="62"/>
      <c r="O88" s="62"/>
      <c r="P88" s="62"/>
      <c r="Q88" s="62"/>
      <c r="R88" s="62"/>
      <c r="S88" s="62"/>
      <c r="T88" s="62"/>
    </row>
    <row r="89" spans="1:20">
      <c r="A89" s="62"/>
      <c r="B89" s="62"/>
      <c r="C89" s="62"/>
      <c r="D89" s="62"/>
      <c r="E89" s="62"/>
      <c r="F89" s="62"/>
      <c r="G89" s="62"/>
      <c r="H89" s="62"/>
      <c r="I89" s="62"/>
      <c r="K89" s="62"/>
      <c r="L89" s="62"/>
      <c r="M89" s="62"/>
      <c r="N89" s="62"/>
      <c r="O89" s="62"/>
      <c r="P89" s="62"/>
      <c r="Q89" s="62"/>
      <c r="R89" s="62"/>
      <c r="S89" s="62"/>
      <c r="T89" s="62"/>
    </row>
    <row r="90" spans="1:20">
      <c r="A90" s="62"/>
      <c r="B90" s="62"/>
      <c r="C90" s="62"/>
      <c r="D90" s="62"/>
      <c r="E90" s="62"/>
      <c r="F90" s="62"/>
      <c r="G90" s="62"/>
      <c r="H90" s="62"/>
      <c r="I90" s="62"/>
      <c r="K90" s="62"/>
      <c r="L90" s="62"/>
      <c r="M90" s="62"/>
      <c r="N90" s="62"/>
      <c r="O90" s="62"/>
      <c r="P90" s="62"/>
      <c r="Q90" s="62"/>
      <c r="R90" s="62"/>
      <c r="S90" s="62"/>
      <c r="T90" s="62"/>
    </row>
    <row r="91" spans="1:20">
      <c r="A91" s="62"/>
      <c r="B91" s="62"/>
      <c r="C91" s="62"/>
      <c r="D91" s="62"/>
      <c r="E91" s="62"/>
      <c r="F91" s="62"/>
      <c r="G91" s="62"/>
      <c r="H91" s="62"/>
      <c r="I91" s="62"/>
      <c r="K91" s="62"/>
      <c r="L91" s="62"/>
      <c r="M91" s="62"/>
      <c r="N91" s="62"/>
      <c r="O91" s="62"/>
      <c r="P91" s="62"/>
      <c r="Q91" s="62"/>
      <c r="R91" s="62"/>
      <c r="S91" s="62"/>
      <c r="T91" s="62"/>
    </row>
    <row r="92" spans="1:20">
      <c r="A92" s="62"/>
      <c r="B92" s="62"/>
      <c r="C92" s="62"/>
      <c r="D92" s="62"/>
      <c r="E92" s="62"/>
      <c r="F92" s="62"/>
      <c r="G92" s="62"/>
      <c r="H92" s="62"/>
      <c r="I92" s="62"/>
      <c r="K92" s="62"/>
      <c r="L92" s="62"/>
      <c r="M92" s="62"/>
      <c r="N92" s="62"/>
      <c r="O92" s="62"/>
      <c r="P92" s="62"/>
      <c r="Q92" s="62"/>
      <c r="R92" s="62"/>
      <c r="S92" s="62"/>
      <c r="T92" s="62"/>
    </row>
    <row r="93" spans="1:20">
      <c r="A93" s="62"/>
      <c r="B93" s="62"/>
      <c r="C93" s="62"/>
      <c r="D93" s="62"/>
      <c r="E93" s="62"/>
      <c r="F93" s="62"/>
      <c r="G93" s="62"/>
      <c r="H93" s="62"/>
      <c r="I93" s="62"/>
      <c r="K93" s="62"/>
      <c r="L93" s="62"/>
      <c r="M93" s="62"/>
      <c r="N93" s="62"/>
      <c r="O93" s="62"/>
      <c r="P93" s="62"/>
      <c r="Q93" s="62"/>
      <c r="R93" s="62"/>
      <c r="S93" s="62"/>
      <c r="T93" s="62"/>
    </row>
    <row r="94" spans="1:20">
      <c r="A94" s="62"/>
      <c r="B94" s="62"/>
      <c r="C94" s="62"/>
      <c r="D94" s="62"/>
      <c r="E94" s="62"/>
      <c r="F94" s="62"/>
      <c r="G94" s="62"/>
      <c r="H94" s="62"/>
      <c r="I94" s="62"/>
      <c r="K94" s="62"/>
      <c r="L94" s="62"/>
      <c r="M94" s="62"/>
      <c r="N94" s="62"/>
      <c r="O94" s="62"/>
      <c r="P94" s="62"/>
      <c r="Q94" s="62"/>
      <c r="R94" s="62"/>
      <c r="S94" s="62"/>
      <c r="T94" s="62"/>
    </row>
    <row r="95" spans="1:20">
      <c r="A95" s="62"/>
      <c r="B95" s="62"/>
      <c r="C95" s="62"/>
      <c r="D95" s="62"/>
      <c r="E95" s="62"/>
      <c r="F95" s="62"/>
      <c r="G95" s="62"/>
      <c r="H95" s="62"/>
      <c r="I95" s="62"/>
      <c r="K95" s="62"/>
      <c r="L95" s="62"/>
      <c r="M95" s="62"/>
      <c r="N95" s="62"/>
      <c r="O95" s="62"/>
      <c r="P95" s="62"/>
      <c r="Q95" s="62"/>
      <c r="R95" s="62"/>
      <c r="S95" s="62"/>
      <c r="T95" s="62"/>
    </row>
    <row r="96" spans="1:20">
      <c r="A96" s="62"/>
      <c r="B96" s="62"/>
      <c r="C96" s="62"/>
      <c r="D96" s="62"/>
      <c r="E96" s="62"/>
      <c r="F96" s="62"/>
      <c r="G96" s="62"/>
      <c r="H96" s="62"/>
      <c r="I96" s="62"/>
      <c r="K96" s="62"/>
      <c r="L96" s="62"/>
      <c r="M96" s="62"/>
      <c r="N96" s="62"/>
      <c r="O96" s="62"/>
      <c r="P96" s="62"/>
      <c r="Q96" s="62"/>
      <c r="R96" s="62"/>
      <c r="S96" s="62"/>
      <c r="T96" s="62"/>
    </row>
    <row r="97" spans="1:20">
      <c r="A97" s="62"/>
      <c r="B97" s="62"/>
      <c r="C97" s="62"/>
      <c r="D97" s="62"/>
      <c r="E97" s="62"/>
      <c r="F97" s="62"/>
      <c r="G97" s="62"/>
      <c r="H97" s="62"/>
      <c r="I97" s="62"/>
      <c r="K97" s="62"/>
      <c r="L97" s="62"/>
      <c r="M97" s="62"/>
      <c r="N97" s="62"/>
      <c r="O97" s="62"/>
      <c r="P97" s="62"/>
      <c r="Q97" s="62"/>
      <c r="R97" s="62"/>
      <c r="S97" s="62"/>
      <c r="T97" s="62"/>
    </row>
    <row r="98" spans="1:20">
      <c r="A98" s="62"/>
      <c r="B98" s="62"/>
      <c r="C98" s="62"/>
      <c r="D98" s="62"/>
      <c r="E98" s="62"/>
      <c r="F98" s="62"/>
      <c r="G98" s="62"/>
      <c r="H98" s="62"/>
      <c r="I98" s="62"/>
      <c r="K98" s="62"/>
      <c r="L98" s="62"/>
      <c r="M98" s="62"/>
      <c r="N98" s="62"/>
      <c r="O98" s="62"/>
      <c r="P98" s="62"/>
      <c r="Q98" s="62"/>
      <c r="R98" s="62"/>
      <c r="S98" s="62"/>
      <c r="T98" s="62"/>
    </row>
    <row r="99" spans="1:20">
      <c r="A99" s="62"/>
      <c r="B99" s="62"/>
      <c r="C99" s="62"/>
      <c r="D99" s="62"/>
      <c r="E99" s="62"/>
      <c r="F99" s="62"/>
      <c r="G99" s="62"/>
      <c r="H99" s="62"/>
      <c r="I99" s="62"/>
      <c r="K99" s="62"/>
      <c r="L99" s="62"/>
      <c r="M99" s="62"/>
      <c r="N99" s="62"/>
      <c r="O99" s="62"/>
      <c r="P99" s="62"/>
      <c r="Q99" s="62"/>
      <c r="R99" s="62"/>
      <c r="S99" s="62"/>
      <c r="T99" s="62"/>
    </row>
    <row r="100" spans="1:20">
      <c r="A100" s="62"/>
      <c r="B100" s="62"/>
      <c r="C100" s="62"/>
      <c r="D100" s="62"/>
      <c r="E100" s="62"/>
      <c r="F100" s="62"/>
      <c r="G100" s="62"/>
      <c r="H100" s="62"/>
      <c r="I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</row>
    <row r="101" spans="1:20">
      <c r="A101" s="62"/>
      <c r="B101" s="62"/>
      <c r="C101" s="62"/>
      <c r="D101" s="62"/>
      <c r="E101" s="62"/>
      <c r="F101" s="62"/>
      <c r="G101" s="62"/>
      <c r="H101" s="62"/>
      <c r="I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</row>
    <row r="102" spans="1:20">
      <c r="A102" s="62"/>
      <c r="B102" s="62"/>
      <c r="C102" s="62"/>
      <c r="D102" s="62"/>
      <c r="E102" s="62"/>
      <c r="F102" s="62"/>
      <c r="G102" s="62"/>
      <c r="H102" s="62"/>
      <c r="I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</row>
    <row r="103" spans="1:20">
      <c r="A103" s="62"/>
      <c r="B103" s="62"/>
      <c r="C103" s="62"/>
      <c r="D103" s="62"/>
      <c r="E103" s="62"/>
      <c r="F103" s="62"/>
      <c r="G103" s="62"/>
      <c r="H103" s="62"/>
      <c r="I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</row>
    <row r="104" spans="1:20">
      <c r="A104" s="62"/>
      <c r="B104" s="62"/>
      <c r="C104" s="62"/>
      <c r="D104" s="62"/>
      <c r="E104" s="62"/>
      <c r="F104" s="62"/>
      <c r="G104" s="62"/>
      <c r="H104" s="62"/>
      <c r="I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</row>
    <row r="105" spans="1:20">
      <c r="A105" s="62"/>
      <c r="B105" s="62"/>
      <c r="C105" s="62"/>
      <c r="D105" s="62"/>
      <c r="E105" s="62"/>
      <c r="F105" s="62"/>
      <c r="G105" s="62"/>
      <c r="H105" s="62"/>
      <c r="I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</row>
    <row r="106" spans="1:20">
      <c r="A106" s="62"/>
      <c r="B106" s="62"/>
      <c r="C106" s="62"/>
      <c r="D106" s="62"/>
      <c r="E106" s="62"/>
      <c r="F106" s="62"/>
      <c r="G106" s="62"/>
      <c r="H106" s="62"/>
      <c r="I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</row>
    <row r="107" spans="1:20">
      <c r="A107" s="62"/>
      <c r="B107" s="62"/>
      <c r="C107" s="62"/>
      <c r="D107" s="62"/>
      <c r="E107" s="62"/>
      <c r="F107" s="62"/>
      <c r="G107" s="62"/>
      <c r="H107" s="62"/>
      <c r="I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</row>
    <row r="108" spans="1:20">
      <c r="A108" s="62"/>
      <c r="B108" s="62"/>
      <c r="C108" s="62"/>
      <c r="D108" s="62"/>
      <c r="E108" s="62"/>
      <c r="F108" s="62"/>
      <c r="G108" s="62"/>
      <c r="H108" s="62"/>
      <c r="I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</row>
    <row r="109" spans="1:20">
      <c r="A109" s="62"/>
      <c r="B109" s="62"/>
      <c r="C109" s="62"/>
      <c r="D109" s="62"/>
      <c r="E109" s="62"/>
      <c r="F109" s="62"/>
      <c r="G109" s="62"/>
      <c r="H109" s="62"/>
      <c r="I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</row>
    <row r="110" spans="1:20">
      <c r="A110" s="62"/>
      <c r="B110" s="62"/>
      <c r="C110" s="62"/>
      <c r="D110" s="62"/>
      <c r="E110" s="62"/>
      <c r="F110" s="62"/>
      <c r="G110" s="62"/>
      <c r="H110" s="62"/>
      <c r="I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</row>
    <row r="111" spans="1:20">
      <c r="A111" s="62"/>
      <c r="B111" s="62"/>
      <c r="C111" s="62"/>
      <c r="D111" s="62"/>
      <c r="E111" s="62"/>
      <c r="F111" s="62"/>
      <c r="G111" s="62"/>
      <c r="H111" s="62"/>
      <c r="I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</row>
    <row r="112" spans="1:20">
      <c r="A112" s="62"/>
      <c r="B112" s="62"/>
      <c r="C112" s="62"/>
      <c r="D112" s="62"/>
      <c r="E112" s="62"/>
      <c r="F112" s="62"/>
      <c r="G112" s="62"/>
      <c r="H112" s="62"/>
      <c r="I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</row>
    <row r="113" spans="1:20">
      <c r="A113" s="62"/>
      <c r="B113" s="62"/>
      <c r="C113" s="62"/>
      <c r="D113" s="62"/>
      <c r="E113" s="62"/>
      <c r="F113" s="62"/>
      <c r="G113" s="62"/>
      <c r="H113" s="62"/>
      <c r="I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</row>
    <row r="114" spans="1:20">
      <c r="A114" s="62"/>
      <c r="B114" s="62"/>
      <c r="C114" s="62"/>
      <c r="D114" s="62"/>
      <c r="E114" s="62"/>
      <c r="F114" s="62"/>
      <c r="G114" s="62"/>
      <c r="H114" s="62"/>
      <c r="I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</row>
    <row r="115" spans="1:20">
      <c r="A115" s="62"/>
      <c r="B115" s="62"/>
      <c r="C115" s="62"/>
      <c r="D115" s="62"/>
      <c r="E115" s="62"/>
      <c r="F115" s="62"/>
      <c r="G115" s="62"/>
      <c r="H115" s="62"/>
      <c r="I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</row>
    <row r="116" spans="1:20">
      <c r="A116" s="62"/>
      <c r="B116" s="62"/>
      <c r="C116" s="62"/>
      <c r="D116" s="62"/>
      <c r="E116" s="62"/>
      <c r="F116" s="62"/>
      <c r="G116" s="62"/>
      <c r="H116" s="62"/>
      <c r="I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</row>
    <row r="117" spans="1:20">
      <c r="A117" s="62"/>
      <c r="B117" s="62"/>
      <c r="C117" s="62"/>
      <c r="D117" s="62"/>
      <c r="E117" s="62"/>
      <c r="F117" s="62"/>
      <c r="G117" s="62"/>
      <c r="H117" s="62"/>
      <c r="I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</row>
    <row r="118" spans="1:20">
      <c r="A118" s="62"/>
      <c r="B118" s="62"/>
      <c r="C118" s="62"/>
      <c r="D118" s="62"/>
      <c r="E118" s="62"/>
      <c r="F118" s="62"/>
      <c r="G118" s="62"/>
      <c r="H118" s="62"/>
      <c r="I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</row>
    <row r="119" spans="1:20">
      <c r="A119" s="62"/>
      <c r="B119" s="62"/>
      <c r="C119" s="62"/>
      <c r="D119" s="62"/>
      <c r="E119" s="62"/>
      <c r="F119" s="62"/>
      <c r="G119" s="62"/>
      <c r="H119" s="62"/>
      <c r="I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</row>
    <row r="120" spans="1:20">
      <c r="A120" s="62"/>
      <c r="B120" s="62"/>
      <c r="C120" s="62"/>
      <c r="D120" s="62"/>
      <c r="E120" s="62"/>
      <c r="F120" s="62"/>
      <c r="G120" s="62"/>
      <c r="H120" s="62"/>
      <c r="I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</row>
    <row r="121" spans="1:20">
      <c r="A121" s="62"/>
      <c r="B121" s="62"/>
      <c r="C121" s="62"/>
      <c r="D121" s="62"/>
      <c r="E121" s="62"/>
      <c r="F121" s="62"/>
      <c r="G121" s="62"/>
      <c r="H121" s="62"/>
      <c r="I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</row>
    <row r="122" spans="1:20">
      <c r="A122" s="62"/>
      <c r="B122" s="62"/>
      <c r="C122" s="62"/>
      <c r="D122" s="62"/>
      <c r="E122" s="62"/>
      <c r="F122" s="62"/>
      <c r="G122" s="62"/>
      <c r="H122" s="62"/>
      <c r="I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</row>
    <row r="123" spans="1:20">
      <c r="A123" s="62"/>
      <c r="B123" s="62"/>
      <c r="C123" s="62"/>
      <c r="D123" s="62"/>
      <c r="E123" s="62"/>
      <c r="F123" s="62"/>
      <c r="G123" s="62"/>
      <c r="H123" s="62"/>
      <c r="I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</row>
    <row r="124" spans="1:20">
      <c r="A124" s="62"/>
      <c r="B124" s="62"/>
      <c r="C124" s="62"/>
      <c r="D124" s="62"/>
      <c r="E124" s="62"/>
      <c r="F124" s="62"/>
      <c r="G124" s="62"/>
      <c r="H124" s="62"/>
      <c r="I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</row>
    <row r="125" spans="1:20">
      <c r="A125" s="62"/>
      <c r="B125" s="62"/>
      <c r="C125" s="62"/>
      <c r="D125" s="62"/>
      <c r="E125" s="62"/>
      <c r="F125" s="62"/>
      <c r="G125" s="62"/>
      <c r="H125" s="62"/>
      <c r="I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</row>
    <row r="126" spans="1:20">
      <c r="A126" s="62"/>
      <c r="B126" s="62"/>
      <c r="C126" s="62"/>
      <c r="D126" s="62"/>
      <c r="E126" s="62"/>
      <c r="F126" s="62"/>
      <c r="G126" s="62"/>
      <c r="H126" s="62"/>
      <c r="I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</row>
    <row r="127" spans="1:20">
      <c r="A127" s="62"/>
      <c r="B127" s="62"/>
      <c r="C127" s="62"/>
      <c r="D127" s="62"/>
      <c r="E127" s="62"/>
      <c r="F127" s="62"/>
      <c r="G127" s="62"/>
      <c r="H127" s="62"/>
      <c r="I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</row>
    <row r="128" spans="1:20">
      <c r="A128" s="62"/>
      <c r="B128" s="62"/>
      <c r="C128" s="62"/>
      <c r="D128" s="62"/>
      <c r="E128" s="62"/>
      <c r="F128" s="62"/>
      <c r="G128" s="62"/>
      <c r="H128" s="62"/>
      <c r="I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</row>
    <row r="129" spans="1:20">
      <c r="A129" s="62"/>
      <c r="B129" s="62"/>
      <c r="C129" s="62"/>
      <c r="D129" s="62"/>
      <c r="E129" s="62"/>
      <c r="F129" s="62"/>
      <c r="G129" s="62"/>
      <c r="H129" s="62"/>
      <c r="I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</row>
    <row r="130" spans="1:20">
      <c r="A130" s="62"/>
      <c r="B130" s="62"/>
      <c r="C130" s="62"/>
      <c r="D130" s="62"/>
      <c r="E130" s="62"/>
      <c r="F130" s="62"/>
      <c r="G130" s="62"/>
      <c r="H130" s="62"/>
      <c r="I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</row>
    <row r="131" spans="1:20">
      <c r="A131" s="62"/>
      <c r="B131" s="62"/>
      <c r="C131" s="62"/>
      <c r="D131" s="62"/>
      <c r="E131" s="62"/>
      <c r="F131" s="62"/>
      <c r="G131" s="62"/>
      <c r="H131" s="62"/>
      <c r="I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</row>
    <row r="132" spans="1:20">
      <c r="A132" s="62"/>
      <c r="B132" s="62"/>
      <c r="C132" s="62"/>
      <c r="D132" s="62"/>
      <c r="E132" s="62"/>
      <c r="F132" s="62"/>
      <c r="G132" s="62"/>
      <c r="H132" s="62"/>
      <c r="I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</row>
    <row r="133" spans="1:20">
      <c r="A133" s="62"/>
      <c r="B133" s="62"/>
      <c r="C133" s="62"/>
      <c r="D133" s="62"/>
      <c r="E133" s="62"/>
      <c r="F133" s="62"/>
      <c r="G133" s="62"/>
      <c r="H133" s="62"/>
      <c r="I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</row>
    <row r="134" spans="1:20">
      <c r="A134" s="62"/>
      <c r="B134" s="62"/>
      <c r="C134" s="62"/>
      <c r="D134" s="62"/>
      <c r="E134" s="62"/>
      <c r="F134" s="62"/>
      <c r="G134" s="62"/>
      <c r="H134" s="62"/>
      <c r="I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</row>
    <row r="135" spans="1:20">
      <c r="A135" s="62"/>
      <c r="B135" s="62"/>
      <c r="C135" s="62"/>
      <c r="D135" s="62"/>
      <c r="E135" s="62"/>
      <c r="F135" s="62"/>
      <c r="G135" s="62"/>
      <c r="H135" s="62"/>
      <c r="I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</row>
    <row r="136" spans="1:20">
      <c r="A136" s="62"/>
      <c r="B136" s="62"/>
      <c r="C136" s="62"/>
      <c r="D136" s="62"/>
      <c r="E136" s="62"/>
      <c r="F136" s="62"/>
      <c r="G136" s="62"/>
      <c r="H136" s="62"/>
      <c r="I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</row>
    <row r="137" spans="1:20">
      <c r="A137" s="62"/>
      <c r="B137" s="62"/>
      <c r="C137" s="62"/>
      <c r="D137" s="62"/>
      <c r="E137" s="62"/>
      <c r="F137" s="62"/>
      <c r="G137" s="62"/>
      <c r="H137" s="62"/>
      <c r="I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</row>
    <row r="138" spans="1:20">
      <c r="A138" s="62"/>
      <c r="B138" s="62"/>
      <c r="C138" s="62"/>
      <c r="D138" s="62"/>
      <c r="E138" s="62"/>
      <c r="F138" s="62"/>
      <c r="G138" s="62"/>
      <c r="H138" s="62"/>
      <c r="I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</row>
    <row r="139" spans="1:20">
      <c r="A139" s="62"/>
      <c r="B139" s="62"/>
      <c r="C139" s="62"/>
      <c r="D139" s="62"/>
      <c r="E139" s="62"/>
      <c r="F139" s="62"/>
      <c r="G139" s="62"/>
      <c r="H139" s="62"/>
      <c r="I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</row>
    <row r="140" spans="1:20">
      <c r="A140" s="62"/>
      <c r="B140" s="62"/>
      <c r="C140" s="62"/>
      <c r="D140" s="62"/>
      <c r="E140" s="62"/>
      <c r="F140" s="62"/>
      <c r="G140" s="62"/>
      <c r="H140" s="62"/>
      <c r="I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</row>
    <row r="141" spans="1:20">
      <c r="A141" s="62"/>
      <c r="B141" s="62"/>
      <c r="C141" s="62"/>
      <c r="D141" s="62"/>
      <c r="E141" s="62"/>
      <c r="F141" s="62"/>
      <c r="G141" s="62"/>
      <c r="H141" s="62"/>
      <c r="I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</row>
    <row r="142" spans="1:20">
      <c r="A142" s="62"/>
      <c r="B142" s="62"/>
      <c r="C142" s="62"/>
      <c r="D142" s="62"/>
      <c r="E142" s="62"/>
      <c r="F142" s="62"/>
      <c r="G142" s="62"/>
      <c r="H142" s="62"/>
      <c r="I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</row>
    <row r="143" spans="1:20">
      <c r="A143" s="62"/>
      <c r="B143" s="62"/>
      <c r="C143" s="62"/>
      <c r="D143" s="62"/>
      <c r="E143" s="62"/>
      <c r="F143" s="62"/>
      <c r="G143" s="62"/>
      <c r="H143" s="62"/>
      <c r="I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</row>
    <row r="144" spans="1:20">
      <c r="A144" s="62"/>
      <c r="B144" s="62"/>
      <c r="C144" s="62"/>
      <c r="D144" s="62"/>
      <c r="E144" s="62"/>
      <c r="F144" s="62"/>
      <c r="G144" s="62"/>
      <c r="H144" s="62"/>
      <c r="I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</row>
    <row r="145" spans="1:20">
      <c r="A145" s="62"/>
      <c r="B145" s="62"/>
      <c r="C145" s="62"/>
      <c r="D145" s="62"/>
      <c r="E145" s="62"/>
      <c r="F145" s="62"/>
      <c r="G145" s="62"/>
      <c r="H145" s="62"/>
      <c r="I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</row>
    <row r="146" spans="1:20">
      <c r="A146" s="62"/>
      <c r="B146" s="62"/>
      <c r="C146" s="62"/>
      <c r="D146" s="62"/>
      <c r="E146" s="62"/>
      <c r="F146" s="62"/>
      <c r="G146" s="62"/>
      <c r="H146" s="62"/>
      <c r="I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</row>
    <row r="147" spans="1:20">
      <c r="A147" s="62"/>
      <c r="B147" s="62"/>
      <c r="C147" s="62"/>
      <c r="D147" s="62"/>
      <c r="E147" s="62"/>
      <c r="F147" s="62"/>
      <c r="G147" s="62"/>
      <c r="H147" s="62"/>
      <c r="I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</row>
    <row r="148" spans="1:20">
      <c r="A148" s="62"/>
      <c r="B148" s="62"/>
      <c r="C148" s="62"/>
      <c r="D148" s="62"/>
      <c r="E148" s="62"/>
      <c r="F148" s="62"/>
      <c r="G148" s="62"/>
      <c r="H148" s="62"/>
      <c r="I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</row>
    <row r="149" spans="1:20">
      <c r="A149" s="62"/>
      <c r="B149" s="62"/>
      <c r="C149" s="62"/>
      <c r="D149" s="62"/>
      <c r="E149" s="62"/>
      <c r="F149" s="62"/>
      <c r="G149" s="62"/>
      <c r="H149" s="62"/>
      <c r="I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</row>
    <row r="150" spans="1:20">
      <c r="A150" s="62"/>
      <c r="B150" s="62"/>
      <c r="C150" s="62"/>
      <c r="D150" s="62"/>
      <c r="E150" s="62"/>
      <c r="F150" s="62"/>
      <c r="G150" s="62"/>
      <c r="H150" s="62"/>
      <c r="I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</row>
    <row r="151" spans="1:20">
      <c r="A151" s="62"/>
      <c r="B151" s="62"/>
      <c r="C151" s="62"/>
      <c r="D151" s="62"/>
      <c r="E151" s="62"/>
      <c r="F151" s="62"/>
      <c r="G151" s="62"/>
      <c r="H151" s="62"/>
      <c r="I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</row>
    <row r="152" spans="1:20">
      <c r="A152" s="62"/>
      <c r="B152" s="62"/>
      <c r="C152" s="62"/>
      <c r="D152" s="62"/>
      <c r="E152" s="62"/>
      <c r="F152" s="62"/>
      <c r="G152" s="62"/>
      <c r="H152" s="62"/>
      <c r="I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</row>
    <row r="153" spans="1:20">
      <c r="A153" s="62"/>
      <c r="B153" s="62"/>
      <c r="C153" s="62"/>
      <c r="D153" s="62"/>
      <c r="E153" s="62"/>
      <c r="F153" s="62"/>
      <c r="G153" s="62"/>
      <c r="H153" s="62"/>
      <c r="I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</row>
    <row r="154" spans="1:20">
      <c r="A154" s="62"/>
      <c r="B154" s="62"/>
      <c r="C154" s="62"/>
      <c r="D154" s="62"/>
      <c r="E154" s="62"/>
      <c r="F154" s="62"/>
      <c r="G154" s="62"/>
      <c r="H154" s="62"/>
      <c r="I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</row>
    <row r="155" spans="1:20">
      <c r="A155" s="62"/>
      <c r="B155" s="62"/>
      <c r="C155" s="62"/>
      <c r="D155" s="62"/>
      <c r="E155" s="62"/>
      <c r="F155" s="62"/>
      <c r="G155" s="62"/>
      <c r="H155" s="62"/>
      <c r="I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</row>
    <row r="156" spans="1:20">
      <c r="A156" s="62"/>
      <c r="B156" s="62"/>
      <c r="C156" s="62"/>
      <c r="D156" s="62"/>
      <c r="E156" s="62"/>
      <c r="F156" s="62"/>
      <c r="G156" s="62"/>
      <c r="H156" s="62"/>
      <c r="I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</row>
    <row r="157" spans="1:20">
      <c r="A157" s="62"/>
      <c r="B157" s="62"/>
      <c r="C157" s="62"/>
      <c r="D157" s="62"/>
      <c r="E157" s="62"/>
      <c r="F157" s="62"/>
      <c r="G157" s="62"/>
      <c r="H157" s="62"/>
      <c r="I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</row>
    <row r="158" spans="1:20">
      <c r="A158" s="62"/>
      <c r="B158" s="62"/>
      <c r="C158" s="62"/>
      <c r="D158" s="62"/>
      <c r="E158" s="62"/>
      <c r="F158" s="62"/>
      <c r="G158" s="62"/>
      <c r="H158" s="62"/>
      <c r="I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</row>
    <row r="159" spans="1:20">
      <c r="A159" s="62"/>
      <c r="B159" s="62"/>
      <c r="C159" s="62"/>
      <c r="D159" s="62"/>
      <c r="E159" s="62"/>
      <c r="F159" s="62"/>
      <c r="G159" s="62"/>
      <c r="H159" s="62"/>
      <c r="I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</row>
    <row r="160" spans="1:20">
      <c r="A160" s="62"/>
      <c r="B160" s="62"/>
      <c r="C160" s="62"/>
      <c r="D160" s="62"/>
      <c r="E160" s="62"/>
      <c r="F160" s="62"/>
      <c r="G160" s="62"/>
      <c r="H160" s="62"/>
      <c r="I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</row>
    <row r="161" spans="1:20">
      <c r="A161" s="62"/>
      <c r="B161" s="62"/>
      <c r="C161" s="62"/>
      <c r="D161" s="62"/>
      <c r="E161" s="62"/>
      <c r="F161" s="62"/>
      <c r="G161" s="62"/>
      <c r="H161" s="62"/>
      <c r="I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</row>
    <row r="162" spans="1:20">
      <c r="A162" s="62"/>
      <c r="B162" s="62"/>
      <c r="C162" s="62"/>
      <c r="D162" s="62"/>
      <c r="E162" s="62"/>
      <c r="F162" s="62"/>
      <c r="G162" s="62"/>
      <c r="H162" s="62"/>
      <c r="I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</row>
    <row r="163" spans="1:20">
      <c r="A163" s="62"/>
      <c r="B163" s="62"/>
      <c r="C163" s="62"/>
      <c r="D163" s="62"/>
      <c r="E163" s="62"/>
      <c r="F163" s="62"/>
      <c r="G163" s="62"/>
      <c r="H163" s="62"/>
      <c r="I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</row>
    <row r="164" spans="1:20">
      <c r="A164" s="62"/>
      <c r="B164" s="62"/>
      <c r="C164" s="62"/>
      <c r="D164" s="62"/>
      <c r="E164" s="62"/>
      <c r="F164" s="62"/>
      <c r="G164" s="62"/>
      <c r="H164" s="62"/>
      <c r="I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</row>
    <row r="165" spans="1:20">
      <c r="A165" s="62"/>
      <c r="B165" s="62"/>
      <c r="C165" s="62"/>
      <c r="D165" s="62"/>
      <c r="E165" s="62"/>
      <c r="F165" s="62"/>
      <c r="G165" s="62"/>
      <c r="H165" s="62"/>
      <c r="I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</row>
    <row r="166" spans="1:20">
      <c r="A166" s="62"/>
      <c r="B166" s="62"/>
      <c r="C166" s="62"/>
      <c r="D166" s="62"/>
      <c r="E166" s="62"/>
      <c r="F166" s="62"/>
      <c r="G166" s="62"/>
      <c r="H166" s="62"/>
      <c r="I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</row>
    <row r="167" spans="1:20">
      <c r="A167" s="62"/>
      <c r="B167" s="62"/>
      <c r="C167" s="62"/>
      <c r="D167" s="62"/>
      <c r="E167" s="62"/>
      <c r="F167" s="62"/>
      <c r="G167" s="62"/>
      <c r="H167" s="62"/>
      <c r="I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</row>
    <row r="168" spans="1:20">
      <c r="A168" s="62"/>
      <c r="B168" s="62"/>
      <c r="C168" s="62"/>
      <c r="D168" s="62"/>
      <c r="E168" s="62"/>
      <c r="F168" s="62"/>
      <c r="G168" s="62"/>
      <c r="H168" s="62"/>
      <c r="I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</row>
  </sheetData>
  <mergeCells count="86">
    <mergeCell ref="A1:J1"/>
    <mergeCell ref="A2:J2"/>
    <mergeCell ref="I3:J3"/>
    <mergeCell ref="B4:B23"/>
    <mergeCell ref="B24:B49"/>
    <mergeCell ref="B50:B83"/>
    <mergeCell ref="C4:C11"/>
    <mergeCell ref="C12:C18"/>
    <mergeCell ref="C19:C23"/>
    <mergeCell ref="C24:C26"/>
    <mergeCell ref="C27:C31"/>
    <mergeCell ref="C33:C37"/>
    <mergeCell ref="C38:C43"/>
    <mergeCell ref="C44:C49"/>
    <mergeCell ref="C50:C60"/>
    <mergeCell ref="C61:C68"/>
    <mergeCell ref="C69:C77"/>
    <mergeCell ref="C78:C83"/>
    <mergeCell ref="E4:E8"/>
    <mergeCell ref="E9:E11"/>
    <mergeCell ref="E14:E15"/>
    <mergeCell ref="E27:E28"/>
    <mergeCell ref="F4:F8"/>
    <mergeCell ref="F12:F18"/>
    <mergeCell ref="F19:F23"/>
    <mergeCell ref="F24:F26"/>
    <mergeCell ref="F27:F31"/>
    <mergeCell ref="F33:F37"/>
    <mergeCell ref="F38:F43"/>
    <mergeCell ref="F44:F49"/>
    <mergeCell ref="F50:F60"/>
    <mergeCell ref="F61:F68"/>
    <mergeCell ref="F69:F77"/>
    <mergeCell ref="F78:F83"/>
    <mergeCell ref="G4:G8"/>
    <mergeCell ref="G9:G11"/>
    <mergeCell ref="G14:G15"/>
    <mergeCell ref="G19:G23"/>
    <mergeCell ref="G24:G26"/>
    <mergeCell ref="G33:G37"/>
    <mergeCell ref="G38:G43"/>
    <mergeCell ref="G44:G49"/>
    <mergeCell ref="G50:G60"/>
    <mergeCell ref="G61:G68"/>
    <mergeCell ref="G69:G77"/>
    <mergeCell ref="G78:G83"/>
    <mergeCell ref="H4:H8"/>
    <mergeCell ref="H9:H11"/>
    <mergeCell ref="H14:H15"/>
    <mergeCell ref="H19:H23"/>
    <mergeCell ref="H24:H26"/>
    <mergeCell ref="H33:H37"/>
    <mergeCell ref="H38:H43"/>
    <mergeCell ref="H44:H49"/>
    <mergeCell ref="H50:H60"/>
    <mergeCell ref="H61:H68"/>
    <mergeCell ref="H69:H77"/>
    <mergeCell ref="H78:H83"/>
    <mergeCell ref="I4:I8"/>
    <mergeCell ref="I10:I11"/>
    <mergeCell ref="I12:I18"/>
    <mergeCell ref="I19:I21"/>
    <mergeCell ref="I22:I23"/>
    <mergeCell ref="I27:I31"/>
    <mergeCell ref="I33:I37"/>
    <mergeCell ref="I38:I41"/>
    <mergeCell ref="I42:I43"/>
    <mergeCell ref="I44:I49"/>
    <mergeCell ref="I50:I68"/>
    <mergeCell ref="I69:I77"/>
    <mergeCell ref="I78:I80"/>
    <mergeCell ref="I81:I83"/>
    <mergeCell ref="J4:J8"/>
    <mergeCell ref="J10:J11"/>
    <mergeCell ref="J12:J18"/>
    <mergeCell ref="J19:J21"/>
    <mergeCell ref="J22:J23"/>
    <mergeCell ref="J24:J26"/>
    <mergeCell ref="J27:J31"/>
    <mergeCell ref="J33:J37"/>
    <mergeCell ref="J38:J41"/>
    <mergeCell ref="J42:J43"/>
    <mergeCell ref="J44:J49"/>
    <mergeCell ref="J50:J68"/>
    <mergeCell ref="J69:J77"/>
    <mergeCell ref="J78:J83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君龙小青龙6号系列少儿重大疾病保险（互联网）-健康管理服务简介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xlliu01</dc:creator>
  <cp:lastModifiedBy>刘雪连</cp:lastModifiedBy>
  <dcterms:created xsi:type="dcterms:W3CDTF">2025-02-10T02:13:00Z</dcterms:created>
  <dcterms:modified xsi:type="dcterms:W3CDTF">2025-02-13T03:08:33Z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063E5671ED4C48E3BA9089AD9B312450_11</vt:lpwstr>
  </property>
  <property fmtid="{D5CDD505-2E9C-101B-9397-08002B2CF9AE}" pid="3" name="KSOProductBuildVer">
    <vt:lpwstr>2052-12.8.2.17838</vt:lpwstr>
  </property>
</Properties>
</file>